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definedNames>
    <definedName name="Datums">Sheet1!$B$2</definedName>
  </definedNames>
  <calcPr calcId="145621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21" i="1"/>
  <c r="F46" i="1"/>
  <c r="F43" i="1"/>
  <c r="F71" i="1"/>
  <c r="F77" i="1"/>
  <c r="F79" i="1"/>
  <c r="F80" i="1"/>
  <c r="F78" i="1"/>
  <c r="F82" i="1"/>
  <c r="F81" i="1"/>
  <c r="F58" i="1"/>
  <c r="F57" i="1"/>
  <c r="F28" i="1"/>
  <c r="F30" i="1"/>
  <c r="F27" i="1"/>
  <c r="F74" i="1"/>
  <c r="F72" i="1"/>
  <c r="F65" i="1"/>
  <c r="F64" i="1"/>
  <c r="F63" i="1"/>
  <c r="F54" i="1"/>
  <c r="F23" i="1"/>
  <c r="F25" i="1"/>
  <c r="F62" i="1"/>
  <c r="F60" i="1"/>
  <c r="F56" i="1"/>
  <c r="F52" i="1"/>
  <c r="F48" i="1"/>
  <c r="F40" i="1"/>
  <c r="F21" i="1"/>
  <c r="F22" i="1"/>
  <c r="F24" i="1"/>
  <c r="F26" i="1"/>
  <c r="F29" i="1"/>
  <c r="F31" i="1"/>
  <c r="F32" i="1"/>
  <c r="F33" i="1"/>
  <c r="F34" i="1"/>
  <c r="F35" i="1"/>
  <c r="F36" i="1"/>
  <c r="F37" i="1"/>
  <c r="F38" i="1"/>
  <c r="F39" i="1"/>
  <c r="F41" i="1"/>
  <c r="F42" i="1"/>
  <c r="F44" i="1"/>
  <c r="F45" i="1"/>
  <c r="F47" i="1"/>
  <c r="F49" i="1"/>
  <c r="F50" i="1"/>
  <c r="F51" i="1"/>
  <c r="F53" i="1"/>
  <c r="F55" i="1"/>
  <c r="F59" i="1"/>
  <c r="F61" i="1"/>
  <c r="F66" i="1"/>
  <c r="F67" i="1"/>
  <c r="F68" i="1"/>
  <c r="F69" i="1"/>
  <c r="F70" i="1"/>
  <c r="F73" i="1"/>
  <c r="F75" i="1"/>
  <c r="F76" i="1"/>
  <c r="F92" i="1"/>
  <c r="A92" i="1"/>
  <c r="H83" i="1" l="1"/>
  <c r="H84" i="1" s="1"/>
  <c r="H85" i="1" s="1"/>
  <c r="H86" i="1" s="1"/>
  <c r="H87" i="1" s="1"/>
  <c r="F83" i="1"/>
  <c r="F84" i="1" s="1"/>
  <c r="F85" i="1" s="1"/>
  <c r="F86" i="1" s="1"/>
  <c r="F87" i="1" s="1"/>
</calcChain>
</file>

<file path=xl/sharedStrings.xml><?xml version="1.0" encoding="utf-8"?>
<sst xmlns="http://schemas.openxmlformats.org/spreadsheetml/2006/main" count="226" uniqueCount="167">
  <si>
    <t>Nosaukums</t>
  </si>
  <si>
    <t>Kods</t>
  </si>
  <si>
    <t>Vienība</t>
  </si>
  <si>
    <t>Dzērvenes iecukurotas žāvētas</t>
  </si>
  <si>
    <t>100 g</t>
  </si>
  <si>
    <t>Dzērvenes pūdercukurā</t>
  </si>
  <si>
    <t xml:space="preserve"> 4751011650024</t>
  </si>
  <si>
    <t>150 g</t>
  </si>
  <si>
    <t>450 ml</t>
  </si>
  <si>
    <t>Dzērveņu sula</t>
  </si>
  <si>
    <t>Dzērveņu sīrups</t>
  </si>
  <si>
    <t>Dzērvenes svaigas</t>
  </si>
  <si>
    <t xml:space="preserve"> 4751011650062</t>
  </si>
  <si>
    <t>500 g</t>
  </si>
  <si>
    <t>Dzērveņu tēja</t>
  </si>
  <si>
    <t>Dzērvenes saldētas</t>
  </si>
  <si>
    <t xml:space="preserve"> 4751011650086</t>
  </si>
  <si>
    <t>Dzērvenes šokolādē</t>
  </si>
  <si>
    <t xml:space="preserve"> 4751011650093</t>
  </si>
  <si>
    <t>Dzērveņu sula ar cukuru</t>
  </si>
  <si>
    <t>Mellenes augstkrūmu svaigas</t>
  </si>
  <si>
    <t xml:space="preserve"> 4751011650116</t>
  </si>
  <si>
    <t>200 g</t>
  </si>
  <si>
    <t>Mellenes augstkrūmu saldētas</t>
  </si>
  <si>
    <t xml:space="preserve"> 4751011650123</t>
  </si>
  <si>
    <t>Mellenes augstkrūmu želejā</t>
  </si>
  <si>
    <t xml:space="preserve"> 4751011650130</t>
  </si>
  <si>
    <t>Dzērvenes lielogu svaigas</t>
  </si>
  <si>
    <t xml:space="preserve"> 4751011650147</t>
  </si>
  <si>
    <t>300 g</t>
  </si>
  <si>
    <t>375 ml</t>
  </si>
  <si>
    <t>Aroniju sula</t>
  </si>
  <si>
    <t xml:space="preserve"> 4751011650222</t>
  </si>
  <si>
    <t>Cidoniju sukādes</t>
  </si>
  <si>
    <t xml:space="preserve"> 4751011650239</t>
  </si>
  <si>
    <t>Ķirbju sukādes</t>
  </si>
  <si>
    <t xml:space="preserve"> 4751011650246</t>
  </si>
  <si>
    <t>Ķirbju sīrups</t>
  </si>
  <si>
    <t>Melleņu sīrups</t>
  </si>
  <si>
    <t>Dzērveņu ievārījums</t>
  </si>
  <si>
    <t xml:space="preserve"> 4751011650291</t>
  </si>
  <si>
    <t>250 ml</t>
  </si>
  <si>
    <t>Dzērveņu želeja</t>
  </si>
  <si>
    <t xml:space="preserve"> 4751011650307</t>
  </si>
  <si>
    <t>Dzērveņu - melleņu ievārījums</t>
  </si>
  <si>
    <t xml:space="preserve"> 4751011650314</t>
  </si>
  <si>
    <t>Smiltsērkšķu želeja</t>
  </si>
  <si>
    <t xml:space="preserve"> 4751011650321</t>
  </si>
  <si>
    <t xml:space="preserve"> 4751011650376</t>
  </si>
  <si>
    <t>85 g</t>
  </si>
  <si>
    <t xml:space="preserve"> 4751011650383</t>
  </si>
  <si>
    <t>Mellenes iecukurotas žāvētas</t>
  </si>
  <si>
    <t xml:space="preserve"> 4751011650390</t>
  </si>
  <si>
    <t xml:space="preserve"> 4751011650413</t>
  </si>
  <si>
    <t>130 ml</t>
  </si>
  <si>
    <t xml:space="preserve"> 4751011650420</t>
  </si>
  <si>
    <t xml:space="preserve"> 4751011650437</t>
  </si>
  <si>
    <t xml:space="preserve"> 4751011650444</t>
  </si>
  <si>
    <t>200 ml</t>
  </si>
  <si>
    <t>Melleņu sula</t>
  </si>
  <si>
    <t xml:space="preserve"> 4751011650475</t>
  </si>
  <si>
    <t xml:space="preserve"> 4751011650482</t>
  </si>
  <si>
    <t>Cidoniju sīrups</t>
  </si>
  <si>
    <t>Smiltsērkšķu nektārs</t>
  </si>
  <si>
    <t xml:space="preserve"> 4751011650512</t>
  </si>
  <si>
    <t xml:space="preserve"> 4751011650529</t>
  </si>
  <si>
    <t xml:space="preserve"> 4751011650536</t>
  </si>
  <si>
    <t>Svētku sīrups</t>
  </si>
  <si>
    <t xml:space="preserve"> 4751011650543</t>
  </si>
  <si>
    <t xml:space="preserve"> 4751011650550</t>
  </si>
  <si>
    <t xml:space="preserve"> 4751011650567</t>
  </si>
  <si>
    <t xml:space="preserve"> 4751011650574</t>
  </si>
  <si>
    <t>330 ml</t>
  </si>
  <si>
    <t xml:space="preserve"> 4751011650581</t>
  </si>
  <si>
    <t>Dzērveņu melleņu sula</t>
  </si>
  <si>
    <t xml:space="preserve"> 4751011650598</t>
  </si>
  <si>
    <t xml:space="preserve"> 4751011650604</t>
  </si>
  <si>
    <t>Aroniju tēja</t>
  </si>
  <si>
    <t xml:space="preserve"> 4751011650628</t>
  </si>
  <si>
    <t xml:space="preserve">100 g </t>
  </si>
  <si>
    <t>Melleņu tēja</t>
  </si>
  <si>
    <t xml:space="preserve"> 4751011650635</t>
  </si>
  <si>
    <t xml:space="preserve"> 4751011650642</t>
  </si>
  <si>
    <t xml:space="preserve">200 g </t>
  </si>
  <si>
    <t xml:space="preserve"> 4751011650673</t>
  </si>
  <si>
    <t xml:space="preserve"> 4751011650680</t>
  </si>
  <si>
    <t xml:space="preserve">300 g </t>
  </si>
  <si>
    <t xml:space="preserve">400 g </t>
  </si>
  <si>
    <t>Dzērveņu sukādes</t>
  </si>
  <si>
    <t xml:space="preserve"> 4751011650727</t>
  </si>
  <si>
    <t xml:space="preserve">150 g </t>
  </si>
  <si>
    <t>Dzērveņu pusīšu sukādes</t>
  </si>
  <si>
    <t xml:space="preserve"> 4751011650734</t>
  </si>
  <si>
    <t>Dzērveņu pusīšu, cidoniju, ķirbju sukādes</t>
  </si>
  <si>
    <t xml:space="preserve"> 4751011650741</t>
  </si>
  <si>
    <t>Dzērveņu, cidoniju, ķirbju sukādes</t>
  </si>
  <si>
    <t xml:space="preserve"> 4751011650758</t>
  </si>
  <si>
    <t>Dzērveņu un cidoniju sukādes</t>
  </si>
  <si>
    <t xml:space="preserve"> 4751011650765</t>
  </si>
  <si>
    <t>Dzērveņu pusīšu un cidoniju sukādes</t>
  </si>
  <si>
    <t xml:space="preserve"> 4751011650772</t>
  </si>
  <si>
    <t>Dzērveņu un ķirbju sukādes</t>
  </si>
  <si>
    <t xml:space="preserve"> 4751011650789</t>
  </si>
  <si>
    <t>Dzērveņu pusīšu un ķirbju sukādes</t>
  </si>
  <si>
    <t xml:space="preserve"> 4751011650796</t>
  </si>
  <si>
    <t>Atlaide</t>
  </si>
  <si>
    <t>Summa bez PVN</t>
  </si>
  <si>
    <t>Pievienotās vērtības nodoklis</t>
  </si>
  <si>
    <t>Vārdiem:</t>
  </si>
  <si>
    <t>Izsniedza:</t>
  </si>
  <si>
    <t>Saņēma:</t>
  </si>
  <si>
    <t>Izrakstīšanas datums:</t>
  </si>
  <si>
    <t>Preču nosūtītājs:</t>
  </si>
  <si>
    <t>Z/S "Strēlnieki"</t>
  </si>
  <si>
    <t>LV40101001547</t>
  </si>
  <si>
    <t>Adrese:</t>
  </si>
  <si>
    <t>"Strēlnieki",Babītes pag.,Babītes nov.,LV-2107</t>
  </si>
  <si>
    <t>Norēķinu rekvizīti:</t>
  </si>
  <si>
    <t>A/S SEB banka</t>
  </si>
  <si>
    <t>LV17UNLA0001000643381</t>
  </si>
  <si>
    <t>PVN reģ.Nr.</t>
  </si>
  <si>
    <t>Preču izsniegšanas vieta:</t>
  </si>
  <si>
    <t>Preču saņēmējs:</t>
  </si>
  <si>
    <t>Konta Nr.</t>
  </si>
  <si>
    <t>Konta Nr</t>
  </si>
  <si>
    <t>Preču saņemšanas vieta:</t>
  </si>
  <si>
    <t xml:space="preserve">Pārvadātāja nosaukums: </t>
  </si>
  <si>
    <t>Pasūtītājs:</t>
  </si>
  <si>
    <t>Samaksāt divu nedēļu laikā. Soda nauda par kavētiem maksājumiem 0.5% no kavētās summas.</t>
  </si>
  <si>
    <t>Apmaksas veids un kārtība</t>
  </si>
  <si>
    <t>ar pārskaitījumu</t>
  </si>
  <si>
    <t>Speciālas atzīmes</t>
  </si>
  <si>
    <t>Preču pārdošana</t>
  </si>
  <si>
    <t>Kopā izsniegts:</t>
  </si>
  <si>
    <r>
      <t xml:space="preserve">Vārds, uzvārds: </t>
    </r>
    <r>
      <rPr>
        <b/>
        <sz val="11"/>
        <color theme="1"/>
        <rFont val="Calibri"/>
        <family val="2"/>
        <charset val="186"/>
        <scheme val="minor"/>
      </rPr>
      <t>Jānis Bierands</t>
    </r>
  </si>
  <si>
    <t xml:space="preserve"> 4751011650758X</t>
  </si>
  <si>
    <t>PVN reģ.</t>
  </si>
  <si>
    <t>Pavisam samaksai:</t>
  </si>
  <si>
    <t>Summa</t>
  </si>
  <si>
    <t>Daudzums</t>
  </si>
  <si>
    <t>4751011650017</t>
  </si>
  <si>
    <t>33 0ml</t>
  </si>
  <si>
    <t>415 g</t>
  </si>
  <si>
    <t>4751011650161</t>
  </si>
  <si>
    <t>Dzērveņu nektārs</t>
  </si>
  <si>
    <t>4751011650802</t>
  </si>
  <si>
    <t>360 g</t>
  </si>
  <si>
    <t>Melleņu ievārījums</t>
  </si>
  <si>
    <t>Jāņogu želeja</t>
  </si>
  <si>
    <t>Dzērveņu-ābolu ievārījums</t>
  </si>
  <si>
    <t>Dzērveņu pusītes sīrupā</t>
  </si>
  <si>
    <t>460 g</t>
  </si>
  <si>
    <t xml:space="preserve">500 g </t>
  </si>
  <si>
    <t>XX lati XX santīmi</t>
  </si>
  <si>
    <t>Ābolu sula</t>
  </si>
  <si>
    <t>Jāņogu sula</t>
  </si>
  <si>
    <r>
      <t xml:space="preserve">Pavadzīmes Nr. </t>
    </r>
    <r>
      <rPr>
        <b/>
        <sz val="14"/>
        <color theme="1"/>
        <rFont val="Calibri"/>
        <family val="2"/>
        <charset val="186"/>
        <scheme val="minor"/>
      </rPr>
      <t>1200xx STR</t>
    </r>
  </si>
  <si>
    <t>Dzērveņu sulas dzēriens"EKOGA"</t>
  </si>
  <si>
    <t xml:space="preserve"> 4751011650819</t>
  </si>
  <si>
    <t xml:space="preserve"> 4751011650833</t>
  </si>
  <si>
    <t>2012.gada 08. maijs</t>
  </si>
  <si>
    <t xml:space="preserve"> 4751011650551</t>
  </si>
  <si>
    <t>700 ml</t>
  </si>
  <si>
    <t>Vairumcena LVL</t>
  </si>
  <si>
    <t>Mazumcena LVL</t>
  </si>
  <si>
    <t>Vairumcena sākot no 50 LVL</t>
  </si>
  <si>
    <t>130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</si>
</sst>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 applyBorder="1"/>
    <xf numFmtId="0" fontId="0" fillId="2" borderId="0" xfId="0" applyFill="1" applyBorder="1" applyAlignment="1">
      <alignment horizontal="center"/>
    </xf>
    <xf numFmtId="49" fontId="0" fillId="0" borderId="1" xfId="0" applyNumberFormat="1" applyBorder="1"/>
    <xf numFmtId="0" fontId="0" fillId="0" borderId="0" xfId="0"/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/>
    <xf numFmtId="0" fontId="3" fillId="0" borderId="2" xfId="0" applyFont="1" applyBorder="1"/>
    <xf numFmtId="49" fontId="3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99FFCC"/>
      <color rgb="FF66FFCC"/>
      <color rgb="FF00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topLeftCell="A10" zoomScale="115" zoomScaleNormal="115" workbookViewId="0">
      <selection activeCell="D22" sqref="D22"/>
    </sheetView>
  </sheetViews>
  <sheetFormatPr defaultRowHeight="15" x14ac:dyDescent="0.25"/>
  <cols>
    <col min="1" max="1" width="29.7109375" customWidth="1"/>
    <col min="2" max="2" width="15.28515625" customWidth="1"/>
    <col min="4" max="4" width="20.85546875" style="20" customWidth="1"/>
    <col min="5" max="5" width="11.28515625" customWidth="1"/>
    <col min="6" max="6" width="27.42578125" style="20" customWidth="1"/>
    <col min="7" max="7" width="12" style="20" customWidth="1"/>
    <col min="8" max="8" width="16.42578125" style="20" customWidth="1"/>
  </cols>
  <sheetData>
    <row r="1" spans="1:8" ht="18.75" x14ac:dyDescent="0.3">
      <c r="D1" s="41" t="s">
        <v>156</v>
      </c>
      <c r="E1" s="41"/>
    </row>
    <row r="2" spans="1:8" x14ac:dyDescent="0.25">
      <c r="A2" t="s">
        <v>111</v>
      </c>
      <c r="B2" s="37" t="s">
        <v>160</v>
      </c>
      <c r="C2" s="37"/>
      <c r="D2" s="37"/>
    </row>
    <row r="4" spans="1:8" x14ac:dyDescent="0.25">
      <c r="A4" t="s">
        <v>112</v>
      </c>
      <c r="B4" s="38" t="s">
        <v>113</v>
      </c>
      <c r="C4" s="38"/>
      <c r="D4" s="38"/>
      <c r="E4" t="s">
        <v>120</v>
      </c>
      <c r="F4" s="19" t="s">
        <v>114</v>
      </c>
    </row>
    <row r="5" spans="1:8" x14ac:dyDescent="0.25">
      <c r="A5" t="s">
        <v>115</v>
      </c>
      <c r="B5" s="35" t="s">
        <v>116</v>
      </c>
      <c r="C5" s="35"/>
      <c r="D5" s="35"/>
      <c r="E5" s="35"/>
    </row>
    <row r="6" spans="1:8" x14ac:dyDescent="0.25">
      <c r="A6" t="s">
        <v>117</v>
      </c>
      <c r="B6" s="35" t="s">
        <v>118</v>
      </c>
      <c r="C6" s="35"/>
      <c r="D6" s="35"/>
      <c r="E6" t="s">
        <v>123</v>
      </c>
      <c r="F6" s="19" t="s">
        <v>119</v>
      </c>
    </row>
    <row r="7" spans="1:8" x14ac:dyDescent="0.25">
      <c r="A7" t="s">
        <v>121</v>
      </c>
      <c r="B7" s="35" t="s">
        <v>116</v>
      </c>
      <c r="C7" s="35"/>
      <c r="D7" s="35"/>
      <c r="E7" s="35"/>
    </row>
    <row r="9" spans="1:8" x14ac:dyDescent="0.25">
      <c r="A9" t="s">
        <v>122</v>
      </c>
      <c r="B9" s="38"/>
      <c r="C9" s="38"/>
      <c r="D9" s="38"/>
      <c r="E9" t="s">
        <v>136</v>
      </c>
      <c r="F9" s="22"/>
    </row>
    <row r="10" spans="1:8" x14ac:dyDescent="0.25">
      <c r="A10" t="s">
        <v>115</v>
      </c>
      <c r="B10" s="35"/>
      <c r="C10" s="35"/>
      <c r="D10" s="35"/>
    </row>
    <row r="11" spans="1:8" x14ac:dyDescent="0.25">
      <c r="A11" t="s">
        <v>117</v>
      </c>
      <c r="B11" s="35"/>
      <c r="C11" s="35"/>
      <c r="D11" s="35"/>
      <c r="E11" t="s">
        <v>124</v>
      </c>
      <c r="F11" s="24"/>
    </row>
    <row r="12" spans="1:8" x14ac:dyDescent="0.25">
      <c r="A12" t="s">
        <v>125</v>
      </c>
      <c r="B12" s="35"/>
      <c r="C12" s="35"/>
      <c r="D12" s="35"/>
      <c r="E12" s="35"/>
      <c r="F12" s="35"/>
    </row>
    <row r="14" spans="1:8" x14ac:dyDescent="0.25">
      <c r="A14" t="s">
        <v>126</v>
      </c>
      <c r="B14" s="35"/>
      <c r="C14" s="35"/>
      <c r="D14" s="35"/>
    </row>
    <row r="15" spans="1:8" x14ac:dyDescent="0.25">
      <c r="A15" t="s">
        <v>127</v>
      </c>
      <c r="B15" s="35"/>
      <c r="C15" s="35"/>
      <c r="D15" s="35"/>
      <c r="E15" s="35"/>
      <c r="F15" s="35"/>
    </row>
    <row r="16" spans="1:8" s="1" customFormat="1" x14ac:dyDescent="0.25">
      <c r="D16" s="20"/>
      <c r="F16" s="20"/>
      <c r="G16" s="20"/>
      <c r="H16" s="20"/>
    </row>
    <row r="17" spans="1:8" x14ac:dyDescent="0.25">
      <c r="A17" s="39" t="s">
        <v>128</v>
      </c>
      <c r="B17" s="39"/>
      <c r="C17" s="39"/>
      <c r="D17" s="39"/>
      <c r="E17" s="39"/>
      <c r="F17" s="39"/>
    </row>
    <row r="18" spans="1:8" x14ac:dyDescent="0.25">
      <c r="A18" s="14" t="s">
        <v>129</v>
      </c>
      <c r="B18" s="40" t="s">
        <v>130</v>
      </c>
      <c r="C18" s="40"/>
      <c r="D18" s="40" t="s">
        <v>131</v>
      </c>
      <c r="E18" s="40"/>
      <c r="F18" s="18" t="s">
        <v>132</v>
      </c>
      <c r="G18" s="45" t="s">
        <v>165</v>
      </c>
      <c r="H18" s="45"/>
    </row>
    <row r="19" spans="1:8" s="1" customFormat="1" x14ac:dyDescent="0.25">
      <c r="A19" s="13"/>
      <c r="B19" s="13"/>
      <c r="C19" s="13"/>
      <c r="D19" s="21"/>
      <c r="E19" s="13"/>
      <c r="F19" s="21"/>
      <c r="G19" s="20"/>
      <c r="H19" s="20"/>
    </row>
    <row r="20" spans="1:8" ht="30" x14ac:dyDescent="0.25">
      <c r="A20" s="12" t="s">
        <v>0</v>
      </c>
      <c r="B20" s="11" t="s">
        <v>1</v>
      </c>
      <c r="C20" s="10" t="s">
        <v>2</v>
      </c>
      <c r="D20" s="11" t="s">
        <v>139</v>
      </c>
      <c r="E20" s="34" t="s">
        <v>163</v>
      </c>
      <c r="F20" s="30" t="s">
        <v>138</v>
      </c>
      <c r="G20" s="33" t="s">
        <v>164</v>
      </c>
      <c r="H20" s="11" t="s">
        <v>138</v>
      </c>
    </row>
    <row r="21" spans="1:8" x14ac:dyDescent="0.25">
      <c r="A21" s="2" t="s">
        <v>3</v>
      </c>
      <c r="B21" s="15" t="s">
        <v>48</v>
      </c>
      <c r="C21" s="2" t="s">
        <v>49</v>
      </c>
      <c r="D21" s="4">
        <v>1</v>
      </c>
      <c r="E21" s="7">
        <v>1</v>
      </c>
      <c r="F21" s="31">
        <f>IF(D21&lt;&gt;"",D21*E21,"")</f>
        <v>1</v>
      </c>
      <c r="G21" s="31">
        <v>1.5</v>
      </c>
      <c r="H21" s="7">
        <f>IF(D21&lt;&gt;"",D21*G21,"")</f>
        <v>1.5</v>
      </c>
    </row>
    <row r="22" spans="1:8" x14ac:dyDescent="0.25">
      <c r="A22" s="2" t="s">
        <v>3</v>
      </c>
      <c r="B22" s="15" t="s">
        <v>140</v>
      </c>
      <c r="C22" s="2" t="s">
        <v>4</v>
      </c>
      <c r="D22" s="4">
        <v>1</v>
      </c>
      <c r="E22" s="7">
        <v>1</v>
      </c>
      <c r="F22" s="31">
        <f t="shared" ref="F22:F76" si="0">IF(D22&lt;&gt;"",D22*E22,"")</f>
        <v>1</v>
      </c>
      <c r="G22" s="31">
        <v>1.5</v>
      </c>
      <c r="H22" s="7">
        <f t="shared" ref="H22:H82" si="1">IF(D22&lt;&gt;"",D22*G22,"")</f>
        <v>1.5</v>
      </c>
    </row>
    <row r="23" spans="1:8" s="1" customFormat="1" x14ac:dyDescent="0.25">
      <c r="A23" s="3" t="s">
        <v>17</v>
      </c>
      <c r="B23" s="15" t="s">
        <v>18</v>
      </c>
      <c r="C23" s="3" t="s">
        <v>4</v>
      </c>
      <c r="D23" s="4">
        <v>1</v>
      </c>
      <c r="E23" s="7">
        <v>1.2</v>
      </c>
      <c r="F23" s="31">
        <f t="shared" ref="F23" si="2">IF(D23&lt;&gt;"",D23*E23,"")</f>
        <v>1.2</v>
      </c>
      <c r="G23" s="31">
        <v>1.5</v>
      </c>
      <c r="H23" s="7">
        <f t="shared" si="1"/>
        <v>1.5</v>
      </c>
    </row>
    <row r="24" spans="1:8" x14ac:dyDescent="0.25">
      <c r="A24" s="2" t="s">
        <v>5</v>
      </c>
      <c r="B24" s="15" t="s">
        <v>6</v>
      </c>
      <c r="C24" s="2" t="s">
        <v>7</v>
      </c>
      <c r="D24" s="4">
        <v>1</v>
      </c>
      <c r="E24" s="7">
        <v>0.8</v>
      </c>
      <c r="F24" s="31">
        <f t="shared" si="0"/>
        <v>0.8</v>
      </c>
      <c r="G24" s="31">
        <v>1</v>
      </c>
      <c r="H24" s="7">
        <f t="shared" si="1"/>
        <v>1</v>
      </c>
    </row>
    <row r="25" spans="1:8" s="1" customFormat="1" x14ac:dyDescent="0.25">
      <c r="A25" s="3" t="s">
        <v>51</v>
      </c>
      <c r="B25" s="15" t="s">
        <v>52</v>
      </c>
      <c r="C25" s="3" t="s">
        <v>7</v>
      </c>
      <c r="D25" s="4">
        <v>1</v>
      </c>
      <c r="E25" s="7"/>
      <c r="F25" s="31">
        <f t="shared" ref="F25" si="3">IF(D25&lt;&gt;"",D25*E25,"")</f>
        <v>0</v>
      </c>
      <c r="G25" s="31"/>
      <c r="H25" s="7">
        <f t="shared" si="1"/>
        <v>0</v>
      </c>
    </row>
    <row r="26" spans="1:8" x14ac:dyDescent="0.25">
      <c r="A26" s="2" t="s">
        <v>33</v>
      </c>
      <c r="B26" s="15" t="s">
        <v>34</v>
      </c>
      <c r="C26" s="2" t="s">
        <v>4</v>
      </c>
      <c r="D26" s="4">
        <v>1</v>
      </c>
      <c r="E26" s="7">
        <v>1</v>
      </c>
      <c r="F26" s="31">
        <f t="shared" si="0"/>
        <v>1</v>
      </c>
      <c r="G26" s="31">
        <v>1.5</v>
      </c>
      <c r="H26" s="7">
        <f t="shared" si="1"/>
        <v>1.5</v>
      </c>
    </row>
    <row r="27" spans="1:8" s="6" customFormat="1" x14ac:dyDescent="0.25">
      <c r="A27" s="3" t="s">
        <v>33</v>
      </c>
      <c r="B27" s="15" t="s">
        <v>84</v>
      </c>
      <c r="C27" s="3" t="s">
        <v>83</v>
      </c>
      <c r="D27" s="4">
        <v>1</v>
      </c>
      <c r="E27" s="7">
        <v>2</v>
      </c>
      <c r="F27" s="31">
        <f t="shared" ref="F27" si="4">IF(D27&lt;&gt;"",D27*E27,"")</f>
        <v>2</v>
      </c>
      <c r="G27" s="31">
        <v>2.6</v>
      </c>
      <c r="H27" s="7">
        <f t="shared" si="1"/>
        <v>2.6</v>
      </c>
    </row>
    <row r="28" spans="1:8" s="16" customFormat="1" x14ac:dyDescent="0.25">
      <c r="A28" s="3" t="s">
        <v>33</v>
      </c>
      <c r="B28" s="15"/>
      <c r="C28" s="3" t="s">
        <v>152</v>
      </c>
      <c r="D28" s="4">
        <v>1</v>
      </c>
      <c r="E28" s="7">
        <v>6</v>
      </c>
      <c r="F28" s="31">
        <f t="shared" ref="F28" si="5">IF(D28&lt;&gt;"",D28*E28,"")</f>
        <v>6</v>
      </c>
      <c r="G28" s="31">
        <v>6</v>
      </c>
      <c r="H28" s="7">
        <f t="shared" si="1"/>
        <v>6</v>
      </c>
    </row>
    <row r="29" spans="1:8" x14ac:dyDescent="0.25">
      <c r="A29" s="2" t="s">
        <v>35</v>
      </c>
      <c r="B29" s="15" t="s">
        <v>36</v>
      </c>
      <c r="C29" s="2" t="s">
        <v>4</v>
      </c>
      <c r="D29" s="4">
        <v>1</v>
      </c>
      <c r="E29" s="7">
        <v>1</v>
      </c>
      <c r="F29" s="31">
        <f t="shared" si="0"/>
        <v>1</v>
      </c>
      <c r="G29" s="31">
        <v>1.5</v>
      </c>
      <c r="H29" s="7">
        <f t="shared" si="1"/>
        <v>1.5</v>
      </c>
    </row>
    <row r="30" spans="1:8" s="16" customFormat="1" x14ac:dyDescent="0.25">
      <c r="A30" s="3" t="s">
        <v>35</v>
      </c>
      <c r="B30" s="15" t="s">
        <v>85</v>
      </c>
      <c r="C30" s="3" t="s">
        <v>83</v>
      </c>
      <c r="D30" s="4">
        <v>1</v>
      </c>
      <c r="E30" s="7">
        <v>2</v>
      </c>
      <c r="F30" s="31">
        <f t="shared" ref="F30" si="6">IF(D30&lt;&gt;"",D30*E30,"")</f>
        <v>2</v>
      </c>
      <c r="G30" s="31">
        <v>2.5</v>
      </c>
      <c r="H30" s="7">
        <f t="shared" si="1"/>
        <v>2.5</v>
      </c>
    </row>
    <row r="31" spans="1:8" x14ac:dyDescent="0.25">
      <c r="A31" s="3" t="s">
        <v>88</v>
      </c>
      <c r="B31" s="15" t="s">
        <v>89</v>
      </c>
      <c r="C31" s="2" t="s">
        <v>90</v>
      </c>
      <c r="D31" s="4">
        <v>1</v>
      </c>
      <c r="E31" s="7">
        <v>2</v>
      </c>
      <c r="F31" s="31">
        <f t="shared" si="0"/>
        <v>2</v>
      </c>
      <c r="G31" s="31">
        <v>2.2000000000000002</v>
      </c>
      <c r="H31" s="7">
        <f t="shared" si="1"/>
        <v>2.2000000000000002</v>
      </c>
    </row>
    <row r="32" spans="1:8" x14ac:dyDescent="0.25">
      <c r="A32" s="2" t="s">
        <v>91</v>
      </c>
      <c r="B32" s="15" t="s">
        <v>92</v>
      </c>
      <c r="C32" s="2" t="s">
        <v>83</v>
      </c>
      <c r="D32" s="4">
        <v>1</v>
      </c>
      <c r="E32" s="7">
        <v>2</v>
      </c>
      <c r="F32" s="31">
        <f t="shared" si="0"/>
        <v>2</v>
      </c>
      <c r="G32" s="31">
        <v>2.5</v>
      </c>
      <c r="H32" s="7">
        <f t="shared" si="1"/>
        <v>2.5</v>
      </c>
    </row>
    <row r="33" spans="1:8" x14ac:dyDescent="0.25">
      <c r="A33" s="2" t="s">
        <v>97</v>
      </c>
      <c r="B33" s="15" t="s">
        <v>98</v>
      </c>
      <c r="C33" s="2" t="s">
        <v>83</v>
      </c>
      <c r="D33" s="4">
        <v>1</v>
      </c>
      <c r="E33" s="7">
        <v>2</v>
      </c>
      <c r="F33" s="31">
        <f t="shared" si="0"/>
        <v>2</v>
      </c>
      <c r="G33" s="31">
        <v>2.6</v>
      </c>
      <c r="H33" s="7">
        <f t="shared" si="1"/>
        <v>2.6</v>
      </c>
    </row>
    <row r="34" spans="1:8" x14ac:dyDescent="0.25">
      <c r="A34" s="2" t="s">
        <v>99</v>
      </c>
      <c r="B34" s="15" t="s">
        <v>100</v>
      </c>
      <c r="C34" s="2" t="s">
        <v>83</v>
      </c>
      <c r="D34" s="4">
        <v>1</v>
      </c>
      <c r="E34" s="7">
        <v>2</v>
      </c>
      <c r="F34" s="31">
        <f t="shared" si="0"/>
        <v>2</v>
      </c>
      <c r="G34" s="31">
        <v>2.5</v>
      </c>
      <c r="H34" s="7">
        <f t="shared" si="1"/>
        <v>2.5</v>
      </c>
    </row>
    <row r="35" spans="1:8" x14ac:dyDescent="0.25">
      <c r="A35" s="2" t="s">
        <v>101</v>
      </c>
      <c r="B35" s="15" t="s">
        <v>102</v>
      </c>
      <c r="C35" s="2" t="s">
        <v>83</v>
      </c>
      <c r="D35" s="4">
        <v>1</v>
      </c>
      <c r="E35" s="7">
        <v>2</v>
      </c>
      <c r="F35" s="31">
        <f t="shared" si="0"/>
        <v>2</v>
      </c>
      <c r="G35" s="31">
        <v>2.6</v>
      </c>
      <c r="H35" s="7">
        <f t="shared" si="1"/>
        <v>2.6</v>
      </c>
    </row>
    <row r="36" spans="1:8" x14ac:dyDescent="0.25">
      <c r="A36" s="2" t="s">
        <v>103</v>
      </c>
      <c r="B36" s="15" t="s">
        <v>104</v>
      </c>
      <c r="C36" s="2" t="s">
        <v>83</v>
      </c>
      <c r="D36" s="4">
        <v>1</v>
      </c>
      <c r="E36" s="7">
        <v>2</v>
      </c>
      <c r="F36" s="31">
        <f t="shared" si="0"/>
        <v>2</v>
      </c>
      <c r="G36" s="31">
        <v>2.5</v>
      </c>
      <c r="H36" s="7">
        <f t="shared" si="1"/>
        <v>2.5</v>
      </c>
    </row>
    <row r="37" spans="1:8" x14ac:dyDescent="0.25">
      <c r="A37" s="2" t="s">
        <v>3</v>
      </c>
      <c r="B37" s="15" t="s">
        <v>50</v>
      </c>
      <c r="C37" s="2" t="s">
        <v>29</v>
      </c>
      <c r="D37" s="4">
        <v>1</v>
      </c>
      <c r="E37" s="7">
        <v>3</v>
      </c>
      <c r="F37" s="31">
        <f t="shared" si="0"/>
        <v>3</v>
      </c>
      <c r="G37" s="31">
        <v>3.6</v>
      </c>
      <c r="H37" s="7">
        <f t="shared" si="1"/>
        <v>3.6</v>
      </c>
    </row>
    <row r="38" spans="1:8" x14ac:dyDescent="0.25">
      <c r="A38" s="2" t="s">
        <v>93</v>
      </c>
      <c r="B38" s="15" t="s">
        <v>94</v>
      </c>
      <c r="C38" s="2" t="s">
        <v>86</v>
      </c>
      <c r="D38" s="4">
        <v>1</v>
      </c>
      <c r="E38" s="7">
        <v>3</v>
      </c>
      <c r="F38" s="31">
        <f t="shared" si="0"/>
        <v>3</v>
      </c>
      <c r="G38" s="31">
        <v>3.6</v>
      </c>
      <c r="H38" s="7">
        <f t="shared" si="1"/>
        <v>3.6</v>
      </c>
    </row>
    <row r="39" spans="1:8" x14ac:dyDescent="0.25">
      <c r="A39" s="2" t="s">
        <v>95</v>
      </c>
      <c r="B39" s="15" t="s">
        <v>96</v>
      </c>
      <c r="C39" s="2" t="s">
        <v>86</v>
      </c>
      <c r="D39" s="4">
        <v>1</v>
      </c>
      <c r="E39" s="7">
        <v>3</v>
      </c>
      <c r="F39" s="31">
        <f t="shared" si="0"/>
        <v>3</v>
      </c>
      <c r="G39" s="31">
        <v>3.6</v>
      </c>
      <c r="H39" s="7">
        <f t="shared" si="1"/>
        <v>3.6</v>
      </c>
    </row>
    <row r="40" spans="1:8" x14ac:dyDescent="0.25">
      <c r="A40" s="2" t="s">
        <v>95</v>
      </c>
      <c r="B40" s="15" t="s">
        <v>135</v>
      </c>
      <c r="C40" s="2" t="s">
        <v>87</v>
      </c>
      <c r="D40" s="4">
        <v>1</v>
      </c>
      <c r="E40" s="7">
        <v>4</v>
      </c>
      <c r="F40" s="31">
        <f t="shared" ref="F40" si="7">IF(D40&lt;&gt;"",D40*E40,"")</f>
        <v>4</v>
      </c>
      <c r="G40" s="31">
        <v>4.5999999999999996</v>
      </c>
      <c r="H40" s="7">
        <f t="shared" si="1"/>
        <v>4.5999999999999996</v>
      </c>
    </row>
    <row r="41" spans="1:8" x14ac:dyDescent="0.25">
      <c r="A41" s="2" t="s">
        <v>3</v>
      </c>
      <c r="B41" s="15" t="s">
        <v>32</v>
      </c>
      <c r="C41" s="2" t="s">
        <v>13</v>
      </c>
      <c r="D41" s="4">
        <v>1</v>
      </c>
      <c r="E41" s="7">
        <v>5</v>
      </c>
      <c r="F41" s="31">
        <f t="shared" si="0"/>
        <v>5</v>
      </c>
      <c r="G41" s="31">
        <v>6</v>
      </c>
      <c r="H41" s="7">
        <f t="shared" si="1"/>
        <v>6</v>
      </c>
    </row>
    <row r="42" spans="1:8" x14ac:dyDescent="0.25">
      <c r="A42" s="2" t="s">
        <v>77</v>
      </c>
      <c r="B42" s="15" t="s">
        <v>78</v>
      </c>
      <c r="C42" s="2" t="s">
        <v>79</v>
      </c>
      <c r="D42" s="4">
        <v>1</v>
      </c>
      <c r="E42" s="7">
        <v>0.8</v>
      </c>
      <c r="F42" s="31">
        <f t="shared" si="0"/>
        <v>0.8</v>
      </c>
      <c r="G42" s="31">
        <v>1.5</v>
      </c>
      <c r="H42" s="7">
        <f t="shared" si="1"/>
        <v>1.5</v>
      </c>
    </row>
    <row r="43" spans="1:8" s="25" customFormat="1" x14ac:dyDescent="0.25">
      <c r="A43" s="3" t="s">
        <v>80</v>
      </c>
      <c r="B43" s="15" t="s">
        <v>81</v>
      </c>
      <c r="C43" s="3" t="s">
        <v>79</v>
      </c>
      <c r="D43" s="4">
        <v>1</v>
      </c>
      <c r="E43" s="7">
        <v>0.8</v>
      </c>
      <c r="F43" s="31">
        <f t="shared" ref="F43" si="8">IF(D43&lt;&gt;"",D43*E43,"")</f>
        <v>0.8</v>
      </c>
      <c r="G43" s="31">
        <v>1.5</v>
      </c>
      <c r="H43" s="7">
        <f t="shared" si="1"/>
        <v>1.5</v>
      </c>
    </row>
    <row r="44" spans="1:8" x14ac:dyDescent="0.25">
      <c r="A44" s="2" t="s">
        <v>14</v>
      </c>
      <c r="B44" s="15" t="s">
        <v>82</v>
      </c>
      <c r="C44" s="2" t="s">
        <v>79</v>
      </c>
      <c r="D44" s="4">
        <v>1</v>
      </c>
      <c r="E44" s="7">
        <v>1</v>
      </c>
      <c r="F44" s="31">
        <f t="shared" si="0"/>
        <v>1</v>
      </c>
      <c r="G44" s="31">
        <v>1.5</v>
      </c>
      <c r="H44" s="7">
        <f t="shared" si="1"/>
        <v>1.5</v>
      </c>
    </row>
    <row r="45" spans="1:8" x14ac:dyDescent="0.25">
      <c r="A45" s="2" t="s">
        <v>9</v>
      </c>
      <c r="B45" s="15" t="s">
        <v>65</v>
      </c>
      <c r="C45" s="3" t="s">
        <v>72</v>
      </c>
      <c r="D45" s="4">
        <v>1</v>
      </c>
      <c r="E45" s="7">
        <v>1.5</v>
      </c>
      <c r="F45" s="31">
        <f t="shared" si="0"/>
        <v>1.5</v>
      </c>
      <c r="G45" s="31">
        <v>2</v>
      </c>
      <c r="H45" s="7">
        <f t="shared" si="1"/>
        <v>2</v>
      </c>
    </row>
    <row r="46" spans="1:8" s="25" customFormat="1" x14ac:dyDescent="0.25">
      <c r="A46" s="3" t="s">
        <v>9</v>
      </c>
      <c r="B46" s="15" t="s">
        <v>161</v>
      </c>
      <c r="C46" s="3" t="s">
        <v>58</v>
      </c>
      <c r="D46" s="4">
        <v>1</v>
      </c>
      <c r="E46" s="7">
        <v>1</v>
      </c>
      <c r="F46" s="31">
        <f t="shared" ref="F46" si="9">IF(D46&lt;&gt;"",D46*E46,"")</f>
        <v>1</v>
      </c>
      <c r="G46" s="31">
        <v>1.2</v>
      </c>
      <c r="H46" s="7">
        <f t="shared" si="1"/>
        <v>1.2</v>
      </c>
    </row>
    <row r="47" spans="1:8" x14ac:dyDescent="0.25">
      <c r="A47" s="2" t="s">
        <v>10</v>
      </c>
      <c r="B47" s="15" t="s">
        <v>66</v>
      </c>
      <c r="C47" s="3" t="s">
        <v>72</v>
      </c>
      <c r="D47" s="4">
        <v>1</v>
      </c>
      <c r="E47" s="7">
        <v>1.2</v>
      </c>
      <c r="F47" s="31">
        <f t="shared" si="0"/>
        <v>1.2</v>
      </c>
      <c r="G47" s="31">
        <v>1.5</v>
      </c>
      <c r="H47" s="7">
        <f t="shared" si="1"/>
        <v>1.5</v>
      </c>
    </row>
    <row r="48" spans="1:8" s="1" customFormat="1" x14ac:dyDescent="0.25">
      <c r="A48" s="3" t="s">
        <v>10</v>
      </c>
      <c r="B48" s="15" t="s">
        <v>57</v>
      </c>
      <c r="C48" s="3" t="s">
        <v>58</v>
      </c>
      <c r="D48" s="4">
        <v>1</v>
      </c>
      <c r="E48" s="7">
        <v>0.7</v>
      </c>
      <c r="F48" s="31">
        <f>IF(D48&lt;&gt;"",D48*E48,"")</f>
        <v>0.7</v>
      </c>
      <c r="G48" s="31">
        <v>1</v>
      </c>
      <c r="H48" s="7">
        <f t="shared" si="1"/>
        <v>1</v>
      </c>
    </row>
    <row r="49" spans="1:8" x14ac:dyDescent="0.25">
      <c r="A49" s="2" t="s">
        <v>67</v>
      </c>
      <c r="B49" s="15" t="s">
        <v>68</v>
      </c>
      <c r="C49" s="3" t="s">
        <v>72</v>
      </c>
      <c r="D49" s="4">
        <v>1</v>
      </c>
      <c r="E49" s="7">
        <v>1.7</v>
      </c>
      <c r="F49" s="31">
        <f t="shared" si="0"/>
        <v>1.7</v>
      </c>
      <c r="G49" s="31">
        <v>2</v>
      </c>
      <c r="H49" s="7">
        <f t="shared" si="1"/>
        <v>2</v>
      </c>
    </row>
    <row r="50" spans="1:8" x14ac:dyDescent="0.25">
      <c r="A50" s="2" t="s">
        <v>62</v>
      </c>
      <c r="B50" s="15" t="s">
        <v>69</v>
      </c>
      <c r="C50" s="3" t="s">
        <v>72</v>
      </c>
      <c r="D50" s="4">
        <v>1</v>
      </c>
      <c r="E50" s="7">
        <v>1.2</v>
      </c>
      <c r="F50" s="31">
        <f t="shared" si="0"/>
        <v>1.2</v>
      </c>
      <c r="G50" s="31">
        <v>1.5</v>
      </c>
      <c r="H50" s="7">
        <f t="shared" si="1"/>
        <v>1.5</v>
      </c>
    </row>
    <row r="51" spans="1:8" x14ac:dyDescent="0.25">
      <c r="A51" s="2" t="s">
        <v>31</v>
      </c>
      <c r="B51" s="15" t="s">
        <v>70</v>
      </c>
      <c r="C51" s="3" t="s">
        <v>141</v>
      </c>
      <c r="D51" s="4">
        <v>1</v>
      </c>
      <c r="E51" s="7">
        <v>1.5</v>
      </c>
      <c r="F51" s="31">
        <f t="shared" si="0"/>
        <v>1.5</v>
      </c>
      <c r="G51" s="31">
        <v>2</v>
      </c>
      <c r="H51" s="7">
        <f t="shared" si="1"/>
        <v>2</v>
      </c>
    </row>
    <row r="52" spans="1:8" s="1" customFormat="1" x14ac:dyDescent="0.25">
      <c r="A52" s="3" t="s">
        <v>31</v>
      </c>
      <c r="B52" s="15" t="s">
        <v>61</v>
      </c>
      <c r="C52" s="3" t="s">
        <v>58</v>
      </c>
      <c r="D52" s="4">
        <v>1</v>
      </c>
      <c r="E52" s="7">
        <v>0.7</v>
      </c>
      <c r="F52" s="31">
        <f t="shared" ref="F52" si="10">IF(D52&lt;&gt;"",D52*E52,"")</f>
        <v>0.7</v>
      </c>
      <c r="G52" s="31">
        <v>1.2</v>
      </c>
      <c r="H52" s="7">
        <f t="shared" si="1"/>
        <v>1.2</v>
      </c>
    </row>
    <row r="53" spans="1:8" x14ac:dyDescent="0.25">
      <c r="A53" s="2" t="s">
        <v>37</v>
      </c>
      <c r="B53" s="15" t="s">
        <v>71</v>
      </c>
      <c r="C53" s="2" t="s">
        <v>72</v>
      </c>
      <c r="D53" s="4">
        <v>1</v>
      </c>
      <c r="E53" s="7">
        <v>1.2</v>
      </c>
      <c r="F53" s="31">
        <f t="shared" si="0"/>
        <v>1.2</v>
      </c>
      <c r="G53" s="31">
        <v>1.5</v>
      </c>
      <c r="H53" s="7">
        <f t="shared" si="1"/>
        <v>1.5</v>
      </c>
    </row>
    <row r="54" spans="1:8" s="1" customFormat="1" x14ac:dyDescent="0.25">
      <c r="A54" s="3" t="s">
        <v>74</v>
      </c>
      <c r="B54" s="15" t="s">
        <v>75</v>
      </c>
      <c r="C54" s="3" t="s">
        <v>72</v>
      </c>
      <c r="D54" s="4">
        <v>1</v>
      </c>
      <c r="E54" s="7">
        <v>1.5</v>
      </c>
      <c r="F54" s="31">
        <f t="shared" ref="F54" si="11">IF(D54&lt;&gt;"",D54*E54,"")</f>
        <v>1.5</v>
      </c>
      <c r="G54" s="31">
        <v>2</v>
      </c>
      <c r="H54" s="7">
        <f t="shared" si="1"/>
        <v>2</v>
      </c>
    </row>
    <row r="55" spans="1:8" x14ac:dyDescent="0.25">
      <c r="A55" s="2" t="s">
        <v>59</v>
      </c>
      <c r="B55" s="15" t="s">
        <v>73</v>
      </c>
      <c r="C55" s="2" t="s">
        <v>72</v>
      </c>
      <c r="D55" s="4">
        <v>1</v>
      </c>
      <c r="E55" s="7">
        <v>1.7</v>
      </c>
      <c r="F55" s="31">
        <f t="shared" si="0"/>
        <v>1.7</v>
      </c>
      <c r="G55" s="31">
        <v>2.5</v>
      </c>
      <c r="H55" s="7">
        <f t="shared" si="1"/>
        <v>2.5</v>
      </c>
    </row>
    <row r="56" spans="1:8" s="1" customFormat="1" x14ac:dyDescent="0.25">
      <c r="A56" s="3" t="s">
        <v>59</v>
      </c>
      <c r="B56" s="15" t="s">
        <v>60</v>
      </c>
      <c r="C56" s="3" t="s">
        <v>58</v>
      </c>
      <c r="D56" s="4">
        <v>1</v>
      </c>
      <c r="E56" s="7">
        <v>1</v>
      </c>
      <c r="F56" s="31">
        <f t="shared" ref="F56:F58" si="12">IF(D56&lt;&gt;"",D56*E56,"")</f>
        <v>1</v>
      </c>
      <c r="G56" s="31">
        <v>1.5</v>
      </c>
      <c r="H56" s="7">
        <f t="shared" si="1"/>
        <v>1.5</v>
      </c>
    </row>
    <row r="57" spans="1:8" s="17" customFormat="1" x14ac:dyDescent="0.25">
      <c r="A57" s="3" t="s">
        <v>154</v>
      </c>
      <c r="B57" s="15"/>
      <c r="C57" s="3" t="s">
        <v>30</v>
      </c>
      <c r="D57" s="4">
        <v>1</v>
      </c>
      <c r="E57" s="7">
        <v>0.8</v>
      </c>
      <c r="F57" s="31">
        <f t="shared" si="12"/>
        <v>0.8</v>
      </c>
      <c r="G57" s="31">
        <v>1</v>
      </c>
      <c r="H57" s="7">
        <f t="shared" si="1"/>
        <v>1</v>
      </c>
    </row>
    <row r="58" spans="1:8" s="17" customFormat="1" x14ac:dyDescent="0.25">
      <c r="A58" s="3" t="s">
        <v>155</v>
      </c>
      <c r="B58" s="15"/>
      <c r="C58" s="3" t="s">
        <v>30</v>
      </c>
      <c r="D58" s="4">
        <v>1</v>
      </c>
      <c r="E58" s="7">
        <v>1.5</v>
      </c>
      <c r="F58" s="31">
        <f t="shared" si="12"/>
        <v>1.5</v>
      </c>
      <c r="G58" s="31">
        <v>2</v>
      </c>
      <c r="H58" s="7">
        <f t="shared" si="1"/>
        <v>2</v>
      </c>
    </row>
    <row r="59" spans="1:8" x14ac:dyDescent="0.25">
      <c r="A59" s="2" t="s">
        <v>38</v>
      </c>
      <c r="B59" s="15" t="s">
        <v>76</v>
      </c>
      <c r="C59" s="2" t="s">
        <v>72</v>
      </c>
      <c r="D59" s="4">
        <v>1</v>
      </c>
      <c r="E59" s="7">
        <v>1.2</v>
      </c>
      <c r="F59" s="31">
        <f t="shared" si="0"/>
        <v>1.2</v>
      </c>
      <c r="G59" s="31">
        <v>1.5</v>
      </c>
      <c r="H59" s="7">
        <f t="shared" si="1"/>
        <v>1.5</v>
      </c>
    </row>
    <row r="60" spans="1:8" s="1" customFormat="1" x14ac:dyDescent="0.25">
      <c r="A60" s="3" t="s">
        <v>19</v>
      </c>
      <c r="B60" s="15" t="s">
        <v>143</v>
      </c>
      <c r="C60" s="3" t="s">
        <v>142</v>
      </c>
      <c r="D60" s="4">
        <v>1</v>
      </c>
      <c r="E60" s="7">
        <v>1.5</v>
      </c>
      <c r="F60" s="31">
        <f t="shared" ref="F60" si="13">IF(D60&lt;&gt;"",D60*E60,"")</f>
        <v>1.5</v>
      </c>
      <c r="G60" s="31">
        <v>2</v>
      </c>
      <c r="H60" s="7">
        <f t="shared" si="1"/>
        <v>2</v>
      </c>
    </row>
    <row r="61" spans="1:8" x14ac:dyDescent="0.25">
      <c r="A61" s="3" t="s">
        <v>144</v>
      </c>
      <c r="B61" s="15" t="s">
        <v>145</v>
      </c>
      <c r="C61" s="3" t="s">
        <v>72</v>
      </c>
      <c r="D61" s="4">
        <v>1</v>
      </c>
      <c r="E61" s="7">
        <v>1.5</v>
      </c>
      <c r="F61" s="31">
        <f t="shared" si="0"/>
        <v>1.5</v>
      </c>
      <c r="G61" s="31">
        <v>2</v>
      </c>
      <c r="H61" s="7">
        <f t="shared" si="1"/>
        <v>2</v>
      </c>
    </row>
    <row r="62" spans="1:8" s="1" customFormat="1" x14ac:dyDescent="0.25">
      <c r="A62" s="3" t="s">
        <v>63</v>
      </c>
      <c r="B62" s="15" t="s">
        <v>64</v>
      </c>
      <c r="C62" s="3" t="s">
        <v>72</v>
      </c>
      <c r="D62" s="4">
        <v>1</v>
      </c>
      <c r="E62" s="7">
        <v>1.5</v>
      </c>
      <c r="F62" s="31">
        <f t="shared" ref="F62:F63" si="14">IF(D62&lt;&gt;"",D62*E62,"")</f>
        <v>1.5</v>
      </c>
      <c r="G62" s="31">
        <v>2</v>
      </c>
      <c r="H62" s="7">
        <f t="shared" si="1"/>
        <v>2</v>
      </c>
    </row>
    <row r="63" spans="1:8" s="1" customFormat="1" x14ac:dyDescent="0.25">
      <c r="A63" s="3" t="s">
        <v>46</v>
      </c>
      <c r="B63" s="15" t="s">
        <v>56</v>
      </c>
      <c r="C63" s="3" t="s">
        <v>54</v>
      </c>
      <c r="D63" s="4">
        <v>1</v>
      </c>
      <c r="E63" s="7">
        <v>0.8</v>
      </c>
      <c r="F63" s="31">
        <f t="shared" si="14"/>
        <v>0.8</v>
      </c>
      <c r="G63" s="31">
        <v>1.2</v>
      </c>
      <c r="H63" s="7">
        <f t="shared" si="1"/>
        <v>1.2</v>
      </c>
    </row>
    <row r="64" spans="1:8" s="1" customFormat="1" x14ac:dyDescent="0.25">
      <c r="A64" s="3" t="s">
        <v>46</v>
      </c>
      <c r="B64" s="15" t="s">
        <v>47</v>
      </c>
      <c r="C64" s="3" t="s">
        <v>41</v>
      </c>
      <c r="D64" s="4">
        <v>1</v>
      </c>
      <c r="E64" s="7">
        <v>1.2</v>
      </c>
      <c r="F64" s="31">
        <f>IF(D64&lt;&gt;"",D64*E64,"")</f>
        <v>1.2</v>
      </c>
      <c r="G64" s="31">
        <v>2</v>
      </c>
      <c r="H64" s="7">
        <f t="shared" si="1"/>
        <v>2</v>
      </c>
    </row>
    <row r="65" spans="1:8" s="1" customFormat="1" x14ac:dyDescent="0.25">
      <c r="A65" s="3" t="s">
        <v>27</v>
      </c>
      <c r="B65" s="15" t="s">
        <v>28</v>
      </c>
      <c r="C65" s="3" t="s">
        <v>29</v>
      </c>
      <c r="D65" s="4">
        <v>1</v>
      </c>
      <c r="E65" s="7"/>
      <c r="F65" s="31">
        <f t="shared" ref="F65" si="15">IF(D65&lt;&gt;"",D65*E65,"")</f>
        <v>0</v>
      </c>
      <c r="G65" s="31"/>
      <c r="H65" s="7">
        <f t="shared" si="1"/>
        <v>0</v>
      </c>
    </row>
    <row r="66" spans="1:8" x14ac:dyDescent="0.25">
      <c r="A66" s="2" t="s">
        <v>11</v>
      </c>
      <c r="B66" s="15" t="s">
        <v>12</v>
      </c>
      <c r="C66" s="2" t="s">
        <v>13</v>
      </c>
      <c r="D66" s="4">
        <v>1</v>
      </c>
      <c r="E66" s="7"/>
      <c r="F66" s="31">
        <f t="shared" si="0"/>
        <v>0</v>
      </c>
      <c r="G66" s="31"/>
      <c r="H66" s="7">
        <f t="shared" si="1"/>
        <v>0</v>
      </c>
    </row>
    <row r="67" spans="1:8" x14ac:dyDescent="0.25">
      <c r="A67" s="2" t="s">
        <v>15</v>
      </c>
      <c r="B67" s="15" t="s">
        <v>16</v>
      </c>
      <c r="C67" s="2" t="s">
        <v>13</v>
      </c>
      <c r="D67" s="4">
        <v>1</v>
      </c>
      <c r="E67" s="7">
        <v>1.7</v>
      </c>
      <c r="F67" s="31">
        <f t="shared" si="0"/>
        <v>1.7</v>
      </c>
      <c r="G67" s="31">
        <v>2</v>
      </c>
      <c r="H67" s="7">
        <f t="shared" si="1"/>
        <v>2</v>
      </c>
    </row>
    <row r="68" spans="1:8" x14ac:dyDescent="0.25">
      <c r="A68" s="3" t="s">
        <v>20</v>
      </c>
      <c r="B68" s="15" t="s">
        <v>21</v>
      </c>
      <c r="C68" s="2" t="s">
        <v>22</v>
      </c>
      <c r="D68" s="4">
        <v>1</v>
      </c>
      <c r="E68" s="7"/>
      <c r="F68" s="31">
        <f t="shared" si="0"/>
        <v>0</v>
      </c>
      <c r="G68" s="31"/>
      <c r="H68" s="7">
        <f t="shared" si="1"/>
        <v>0</v>
      </c>
    </row>
    <row r="69" spans="1:8" x14ac:dyDescent="0.25">
      <c r="A69" s="2" t="s">
        <v>23</v>
      </c>
      <c r="B69" s="15" t="s">
        <v>24</v>
      </c>
      <c r="C69" s="2" t="s">
        <v>22</v>
      </c>
      <c r="D69" s="4">
        <v>1</v>
      </c>
      <c r="E69" s="7"/>
      <c r="F69" s="31">
        <f t="shared" si="0"/>
        <v>0</v>
      </c>
      <c r="G69" s="31"/>
      <c r="H69" s="7">
        <f t="shared" si="1"/>
        <v>0</v>
      </c>
    </row>
    <row r="70" spans="1:8" x14ac:dyDescent="0.25">
      <c r="A70" s="2" t="s">
        <v>25</v>
      </c>
      <c r="B70" s="15" t="s">
        <v>26</v>
      </c>
      <c r="C70" s="3" t="s">
        <v>8</v>
      </c>
      <c r="D70" s="4">
        <v>1</v>
      </c>
      <c r="E70" s="7">
        <v>2</v>
      </c>
      <c r="F70" s="31">
        <f t="shared" si="0"/>
        <v>2</v>
      </c>
      <c r="G70" s="31">
        <v>2.5</v>
      </c>
      <c r="H70" s="7">
        <f t="shared" si="1"/>
        <v>2.5</v>
      </c>
    </row>
    <row r="71" spans="1:8" s="25" customFormat="1" x14ac:dyDescent="0.25">
      <c r="A71" s="3" t="s">
        <v>150</v>
      </c>
      <c r="B71" s="15" t="s">
        <v>26</v>
      </c>
      <c r="C71" s="3" t="s">
        <v>151</v>
      </c>
      <c r="D71" s="4">
        <v>1</v>
      </c>
      <c r="E71" s="7">
        <v>2</v>
      </c>
      <c r="F71" s="31">
        <f t="shared" ref="F71" si="16">IF(D71&lt;&gt;"",D71*E71,"")</f>
        <v>2</v>
      </c>
      <c r="G71" s="31">
        <v>2.5</v>
      </c>
      <c r="H71" s="7">
        <f t="shared" si="1"/>
        <v>2.5</v>
      </c>
    </row>
    <row r="72" spans="1:8" s="1" customFormat="1" x14ac:dyDescent="0.25">
      <c r="A72" s="3" t="s">
        <v>39</v>
      </c>
      <c r="B72" s="15" t="s">
        <v>55</v>
      </c>
      <c r="C72" s="3" t="s">
        <v>54</v>
      </c>
      <c r="D72" s="4">
        <v>1</v>
      </c>
      <c r="E72" s="7">
        <v>0.8</v>
      </c>
      <c r="F72" s="31">
        <f t="shared" ref="F72" si="17">IF(D72&lt;&gt;"",D72*E72,"")</f>
        <v>0.8</v>
      </c>
      <c r="G72" s="31">
        <v>1.2</v>
      </c>
      <c r="H72" s="7">
        <f t="shared" si="1"/>
        <v>1.2</v>
      </c>
    </row>
    <row r="73" spans="1:8" x14ac:dyDescent="0.25">
      <c r="A73" s="2" t="s">
        <v>39</v>
      </c>
      <c r="B73" s="15" t="s">
        <v>40</v>
      </c>
      <c r="C73" s="3" t="s">
        <v>146</v>
      </c>
      <c r="D73" s="4">
        <v>1</v>
      </c>
      <c r="E73" s="7">
        <v>1.2</v>
      </c>
      <c r="F73" s="31">
        <f t="shared" si="0"/>
        <v>1.2</v>
      </c>
      <c r="G73" s="31">
        <v>2</v>
      </c>
      <c r="H73" s="7">
        <f t="shared" si="1"/>
        <v>2</v>
      </c>
    </row>
    <row r="74" spans="1:8" s="1" customFormat="1" x14ac:dyDescent="0.25">
      <c r="A74" s="3" t="s">
        <v>42</v>
      </c>
      <c r="B74" s="15" t="s">
        <v>53</v>
      </c>
      <c r="C74" s="3" t="s">
        <v>54</v>
      </c>
      <c r="D74" s="4">
        <v>1</v>
      </c>
      <c r="E74" s="7">
        <v>0.8</v>
      </c>
      <c r="F74" s="31">
        <f t="shared" ref="F74" si="18">IF(D74&lt;&gt;"",D74*E74,"")</f>
        <v>0.8</v>
      </c>
      <c r="G74" s="31">
        <v>1.2</v>
      </c>
      <c r="H74" s="7">
        <f t="shared" si="1"/>
        <v>1.2</v>
      </c>
    </row>
    <row r="75" spans="1:8" x14ac:dyDescent="0.25">
      <c r="A75" s="3" t="s">
        <v>42</v>
      </c>
      <c r="B75" s="15" t="s">
        <v>43</v>
      </c>
      <c r="C75" s="3" t="s">
        <v>146</v>
      </c>
      <c r="D75" s="4">
        <v>1</v>
      </c>
      <c r="E75" s="7">
        <v>1.2</v>
      </c>
      <c r="F75" s="31">
        <f t="shared" si="0"/>
        <v>1.2</v>
      </c>
      <c r="G75" s="31">
        <v>2</v>
      </c>
      <c r="H75" s="7">
        <f t="shared" si="1"/>
        <v>2</v>
      </c>
    </row>
    <row r="76" spans="1:8" x14ac:dyDescent="0.25">
      <c r="A76" s="2" t="s">
        <v>44</v>
      </c>
      <c r="B76" s="15" t="s">
        <v>45</v>
      </c>
      <c r="C76" s="3" t="s">
        <v>146</v>
      </c>
      <c r="D76" s="4">
        <v>1</v>
      </c>
      <c r="E76" s="7">
        <v>1.2</v>
      </c>
      <c r="F76" s="31">
        <f t="shared" si="0"/>
        <v>1.2</v>
      </c>
      <c r="G76" s="31">
        <v>2</v>
      </c>
      <c r="H76" s="7">
        <f t="shared" si="1"/>
        <v>2</v>
      </c>
    </row>
    <row r="77" spans="1:8" s="29" customFormat="1" x14ac:dyDescent="0.25">
      <c r="A77" s="26" t="s">
        <v>147</v>
      </c>
      <c r="B77" s="27"/>
      <c r="C77" s="26" t="s">
        <v>166</v>
      </c>
      <c r="D77" s="4">
        <v>1</v>
      </c>
      <c r="E77" s="28">
        <v>0.8</v>
      </c>
      <c r="F77" s="32">
        <f>IF(D77&lt;&gt;"",D77*E77,"")</f>
        <v>0.8</v>
      </c>
      <c r="G77" s="31">
        <v>1.2</v>
      </c>
      <c r="H77" s="7">
        <f t="shared" si="1"/>
        <v>1.2</v>
      </c>
    </row>
    <row r="78" spans="1:8" s="29" customFormat="1" x14ac:dyDescent="0.25">
      <c r="A78" s="26" t="s">
        <v>147</v>
      </c>
      <c r="B78" s="27"/>
      <c r="C78" s="26" t="s">
        <v>146</v>
      </c>
      <c r="D78" s="4">
        <v>1</v>
      </c>
      <c r="E78" s="28">
        <v>1.2</v>
      </c>
      <c r="F78" s="32">
        <f>IF(D78&lt;&gt;"",D78*E78,"")</f>
        <v>1.2</v>
      </c>
      <c r="G78" s="31">
        <v>2</v>
      </c>
      <c r="H78" s="7">
        <f t="shared" si="1"/>
        <v>2</v>
      </c>
    </row>
    <row r="79" spans="1:8" s="29" customFormat="1" x14ac:dyDescent="0.25">
      <c r="A79" s="26" t="s">
        <v>148</v>
      </c>
      <c r="B79" s="27"/>
      <c r="C79" s="26" t="s">
        <v>146</v>
      </c>
      <c r="D79" s="4">
        <v>1</v>
      </c>
      <c r="E79" s="28">
        <v>1.2</v>
      </c>
      <c r="F79" s="32">
        <f>IF(D79&lt;&gt;"",D79*E79,"")</f>
        <v>1.2</v>
      </c>
      <c r="G79" s="31">
        <v>2</v>
      </c>
      <c r="H79" s="7">
        <f t="shared" si="1"/>
        <v>2</v>
      </c>
    </row>
    <row r="80" spans="1:8" s="29" customFormat="1" x14ac:dyDescent="0.25">
      <c r="A80" s="26" t="s">
        <v>149</v>
      </c>
      <c r="B80" s="27"/>
      <c r="C80" s="26" t="s">
        <v>146</v>
      </c>
      <c r="D80" s="4">
        <v>1</v>
      </c>
      <c r="E80" s="28">
        <v>1.2</v>
      </c>
      <c r="F80" s="32">
        <f>IF(D80&lt;&gt;"",D80*E80,"")</f>
        <v>1.2</v>
      </c>
      <c r="G80" s="31">
        <v>2</v>
      </c>
      <c r="H80" s="7">
        <f t="shared" si="1"/>
        <v>2</v>
      </c>
    </row>
    <row r="81" spans="1:8" s="23" customFormat="1" x14ac:dyDescent="0.25">
      <c r="A81" s="3" t="s">
        <v>157</v>
      </c>
      <c r="B81" s="15" t="s">
        <v>158</v>
      </c>
      <c r="C81" s="3" t="s">
        <v>72</v>
      </c>
      <c r="D81" s="4">
        <v>1</v>
      </c>
      <c r="E81" s="7">
        <v>0.4</v>
      </c>
      <c r="F81" s="31">
        <f t="shared" ref="F81:F82" si="19">IF(D81&lt;&gt;"",D81*E81,"")</f>
        <v>0.4</v>
      </c>
      <c r="G81" s="31">
        <v>0.6</v>
      </c>
      <c r="H81" s="7">
        <f t="shared" si="1"/>
        <v>0.6</v>
      </c>
    </row>
    <row r="82" spans="1:8" s="23" customFormat="1" x14ac:dyDescent="0.25">
      <c r="A82" s="3" t="s">
        <v>157</v>
      </c>
      <c r="B82" s="15" t="s">
        <v>159</v>
      </c>
      <c r="C82" s="3" t="s">
        <v>162</v>
      </c>
      <c r="D82" s="4">
        <v>1</v>
      </c>
      <c r="E82" s="7">
        <v>0.75</v>
      </c>
      <c r="F82" s="31">
        <f t="shared" si="19"/>
        <v>0.75</v>
      </c>
      <c r="G82" s="31">
        <v>1</v>
      </c>
      <c r="H82" s="7">
        <f t="shared" si="1"/>
        <v>1</v>
      </c>
    </row>
    <row r="83" spans="1:8" x14ac:dyDescent="0.25">
      <c r="A83" t="s">
        <v>133</v>
      </c>
      <c r="F83" s="8">
        <f>SUM(F21:F82)</f>
        <v>89.950000000000031</v>
      </c>
      <c r="H83" s="7">
        <f>SUM(H21:H82)</f>
        <v>118.20000000000002</v>
      </c>
    </row>
    <row r="84" spans="1:8" x14ac:dyDescent="0.25">
      <c r="A84" t="s">
        <v>105</v>
      </c>
      <c r="D84" s="20">
        <v>0</v>
      </c>
      <c r="F84" s="9">
        <f>ROUND(D84*F83,2)</f>
        <v>0</v>
      </c>
      <c r="H84" s="7">
        <f>ROUND(D84*H83,2)</f>
        <v>0</v>
      </c>
    </row>
    <row r="85" spans="1:8" x14ac:dyDescent="0.25">
      <c r="A85" t="s">
        <v>106</v>
      </c>
      <c r="F85" s="9">
        <f>SUM(-F84,F83)</f>
        <v>89.950000000000031</v>
      </c>
      <c r="H85" s="7">
        <f>SUM(-H84,H83)</f>
        <v>118.20000000000002</v>
      </c>
    </row>
    <row r="86" spans="1:8" x14ac:dyDescent="0.25">
      <c r="A86" t="s">
        <v>107</v>
      </c>
      <c r="D86" s="20">
        <v>0.22</v>
      </c>
      <c r="F86" s="9">
        <f>ROUND(F85*D86,2)</f>
        <v>19.79</v>
      </c>
      <c r="H86" s="7">
        <f>ROUND(H85*D86,2)</f>
        <v>26</v>
      </c>
    </row>
    <row r="87" spans="1:8" x14ac:dyDescent="0.25">
      <c r="D87" s="43" t="s">
        <v>137</v>
      </c>
      <c r="E87" s="44"/>
      <c r="F87" s="8">
        <f>SUM(F85,F86)</f>
        <v>109.74000000000004</v>
      </c>
      <c r="H87" s="7">
        <f>SUM(H85,H86)</f>
        <v>144.20000000000002</v>
      </c>
    </row>
    <row r="88" spans="1:8" x14ac:dyDescent="0.25">
      <c r="A88" s="5" t="s">
        <v>108</v>
      </c>
      <c r="B88" s="42" t="s">
        <v>153</v>
      </c>
      <c r="C88" s="42"/>
      <c r="D88" s="42"/>
      <c r="E88" s="42"/>
      <c r="F88" s="42"/>
    </row>
    <row r="90" spans="1:8" x14ac:dyDescent="0.25">
      <c r="A90" t="s">
        <v>109</v>
      </c>
    </row>
    <row r="91" spans="1:8" x14ac:dyDescent="0.25">
      <c r="A91" s="35" t="s">
        <v>134</v>
      </c>
      <c r="B91" s="35"/>
      <c r="D91" s="20" t="s">
        <v>110</v>
      </c>
      <c r="E91" s="36"/>
      <c r="F91" s="36"/>
    </row>
    <row r="92" spans="1:8" x14ac:dyDescent="0.25">
      <c r="A92" t="str">
        <f>Datums</f>
        <v>2012.gada 08. maijs</v>
      </c>
      <c r="F92" s="20" t="str">
        <f>Datums</f>
        <v>2012.gada 08. maijs</v>
      </c>
    </row>
  </sheetData>
  <mergeCells count="20">
    <mergeCell ref="D1:E1"/>
    <mergeCell ref="B88:F88"/>
    <mergeCell ref="D87:E87"/>
    <mergeCell ref="D18:E18"/>
    <mergeCell ref="G18:H18"/>
    <mergeCell ref="A91:B91"/>
    <mergeCell ref="E91:F91"/>
    <mergeCell ref="B2:D2"/>
    <mergeCell ref="B4:D4"/>
    <mergeCell ref="B5:E5"/>
    <mergeCell ref="B6:D6"/>
    <mergeCell ref="B7:E7"/>
    <mergeCell ref="B9:D9"/>
    <mergeCell ref="B10:D10"/>
    <mergeCell ref="B11:D11"/>
    <mergeCell ref="B12:F12"/>
    <mergeCell ref="B14:D14"/>
    <mergeCell ref="B15:F15"/>
    <mergeCell ref="A17:F17"/>
    <mergeCell ref="B18:C18"/>
  </mergeCells>
  <pageMargins left="0.7" right="0.7" top="0.75" bottom="0.75" header="0.3" footer="0.3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Datums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Edijs</cp:lastModifiedBy>
  <cp:lastPrinted>2012-05-21T10:18:50Z</cp:lastPrinted>
  <dcterms:created xsi:type="dcterms:W3CDTF">2012-01-25T06:21:57Z</dcterms:created>
  <dcterms:modified xsi:type="dcterms:W3CDTF">2012-05-27T12:18:43Z</dcterms:modified>
</cp:coreProperties>
</file>