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definedNames>
    <definedName name="Datums">Sheet1!$C$2</definedName>
  </definedNames>
  <calcPr calcId="145621"/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21" i="1"/>
  <c r="G46" i="1"/>
  <c r="G43" i="1"/>
  <c r="G71" i="1"/>
  <c r="G77" i="1"/>
  <c r="G79" i="1"/>
  <c r="G80" i="1"/>
  <c r="G78" i="1"/>
  <c r="G82" i="1"/>
  <c r="G81" i="1"/>
  <c r="G58" i="1"/>
  <c r="G57" i="1"/>
  <c r="G28" i="1"/>
  <c r="G30" i="1"/>
  <c r="G27" i="1"/>
  <c r="G74" i="1"/>
  <c r="G72" i="1"/>
  <c r="G65" i="1"/>
  <c r="G64" i="1"/>
  <c r="G63" i="1"/>
  <c r="G54" i="1"/>
  <c r="G23" i="1"/>
  <c r="G25" i="1"/>
  <c r="G62" i="1"/>
  <c r="G60" i="1"/>
  <c r="G56" i="1"/>
  <c r="G52" i="1"/>
  <c r="G48" i="1"/>
  <c r="G40" i="1"/>
  <c r="G21" i="1"/>
  <c r="G22" i="1"/>
  <c r="G24" i="1"/>
  <c r="G26" i="1"/>
  <c r="G29" i="1"/>
  <c r="G31" i="1"/>
  <c r="G32" i="1"/>
  <c r="G33" i="1"/>
  <c r="G34" i="1"/>
  <c r="G35" i="1"/>
  <c r="G36" i="1"/>
  <c r="G37" i="1"/>
  <c r="G38" i="1"/>
  <c r="G39" i="1"/>
  <c r="G41" i="1"/>
  <c r="G42" i="1"/>
  <c r="G44" i="1"/>
  <c r="G45" i="1"/>
  <c r="G47" i="1"/>
  <c r="G49" i="1"/>
  <c r="G50" i="1"/>
  <c r="G51" i="1"/>
  <c r="G53" i="1"/>
  <c r="G55" i="1"/>
  <c r="G59" i="1"/>
  <c r="G61" i="1"/>
  <c r="G66" i="1"/>
  <c r="G67" i="1"/>
  <c r="G68" i="1"/>
  <c r="G69" i="1"/>
  <c r="G70" i="1"/>
  <c r="G73" i="1"/>
  <c r="G75" i="1"/>
  <c r="G76" i="1"/>
  <c r="I83" i="1" l="1"/>
  <c r="I84" i="1" s="1"/>
  <c r="I85" i="1" s="1"/>
  <c r="I86" i="1" s="1"/>
  <c r="I87" i="1" s="1"/>
  <c r="G83" i="1"/>
  <c r="G84" i="1" s="1"/>
  <c r="G85" i="1" s="1"/>
  <c r="G86" i="1" s="1"/>
  <c r="G87" i="1" s="1"/>
</calcChain>
</file>

<file path=xl/sharedStrings.xml><?xml version="1.0" encoding="utf-8"?>
<sst xmlns="http://schemas.openxmlformats.org/spreadsheetml/2006/main" count="228" uniqueCount="168">
  <si>
    <t>100 g</t>
  </si>
  <si>
    <t xml:space="preserve"> 4751011650024</t>
  </si>
  <si>
    <t>150 g</t>
  </si>
  <si>
    <t>450 ml</t>
  </si>
  <si>
    <t xml:space="preserve"> 4751011650062</t>
  </si>
  <si>
    <t>500 g</t>
  </si>
  <si>
    <t xml:space="preserve"> 4751011650086</t>
  </si>
  <si>
    <t xml:space="preserve"> 4751011650093</t>
  </si>
  <si>
    <t xml:space="preserve"> 4751011650116</t>
  </si>
  <si>
    <t>200 g</t>
  </si>
  <si>
    <t xml:space="preserve"> 4751011650123</t>
  </si>
  <si>
    <t xml:space="preserve"> 4751011650130</t>
  </si>
  <si>
    <t xml:space="preserve"> 4751011650147</t>
  </si>
  <si>
    <t>300 g</t>
  </si>
  <si>
    <t>375 ml</t>
  </si>
  <si>
    <t xml:space="preserve"> 4751011650222</t>
  </si>
  <si>
    <t xml:space="preserve"> 4751011650239</t>
  </si>
  <si>
    <t xml:space="preserve"> 4751011650246</t>
  </si>
  <si>
    <t xml:space="preserve"> 4751011650291</t>
  </si>
  <si>
    <t>250 ml</t>
  </si>
  <si>
    <t xml:space="preserve"> 4751011650307</t>
  </si>
  <si>
    <t xml:space="preserve"> 4751011650314</t>
  </si>
  <si>
    <t xml:space="preserve"> 4751011650321</t>
  </si>
  <si>
    <t xml:space="preserve"> 4751011650376</t>
  </si>
  <si>
    <t>85 g</t>
  </si>
  <si>
    <t xml:space="preserve"> 4751011650383</t>
  </si>
  <si>
    <t xml:space="preserve"> 4751011650390</t>
  </si>
  <si>
    <t xml:space="preserve"> 4751011650413</t>
  </si>
  <si>
    <t>130 ml</t>
  </si>
  <si>
    <t xml:space="preserve"> 4751011650420</t>
  </si>
  <si>
    <t xml:space="preserve"> 4751011650437</t>
  </si>
  <si>
    <t xml:space="preserve"> 4751011650444</t>
  </si>
  <si>
    <t>200 ml</t>
  </si>
  <si>
    <t xml:space="preserve"> 4751011650475</t>
  </si>
  <si>
    <t xml:space="preserve"> 4751011650482</t>
  </si>
  <si>
    <t xml:space="preserve"> 4751011650512</t>
  </si>
  <si>
    <t xml:space="preserve"> 4751011650529</t>
  </si>
  <si>
    <t xml:space="preserve"> 4751011650536</t>
  </si>
  <si>
    <t xml:space="preserve"> 4751011650543</t>
  </si>
  <si>
    <t xml:space="preserve"> 4751011650550</t>
  </si>
  <si>
    <t xml:space="preserve"> 4751011650567</t>
  </si>
  <si>
    <t xml:space="preserve"> 4751011650574</t>
  </si>
  <si>
    <t>330 ml</t>
  </si>
  <si>
    <t xml:space="preserve"> 4751011650581</t>
  </si>
  <si>
    <t xml:space="preserve"> 4751011650598</t>
  </si>
  <si>
    <t xml:space="preserve"> 4751011650604</t>
  </si>
  <si>
    <t xml:space="preserve"> 4751011650628</t>
  </si>
  <si>
    <t xml:space="preserve">100 g </t>
  </si>
  <si>
    <t xml:space="preserve"> 4751011650635</t>
  </si>
  <si>
    <t xml:space="preserve"> 4751011650642</t>
  </si>
  <si>
    <t xml:space="preserve">200 g </t>
  </si>
  <si>
    <t xml:space="preserve"> 4751011650673</t>
  </si>
  <si>
    <t xml:space="preserve"> 4751011650680</t>
  </si>
  <si>
    <t xml:space="preserve">300 g </t>
  </si>
  <si>
    <t xml:space="preserve">400 g </t>
  </si>
  <si>
    <t xml:space="preserve"> 4751011650727</t>
  </si>
  <si>
    <t xml:space="preserve">150 g </t>
  </si>
  <si>
    <t xml:space="preserve"> 4751011650734</t>
  </si>
  <si>
    <t xml:space="preserve"> 4751011650741</t>
  </si>
  <si>
    <t xml:space="preserve"> 4751011650758</t>
  </si>
  <si>
    <t xml:space="preserve"> 4751011650765</t>
  </si>
  <si>
    <t xml:space="preserve"> 4751011650772</t>
  </si>
  <si>
    <t xml:space="preserve"> 4751011650789</t>
  </si>
  <si>
    <t xml:space="preserve"> 4751011650796</t>
  </si>
  <si>
    <t>Z/S "Strēlnieki"</t>
  </si>
  <si>
    <t>LV40101001547</t>
  </si>
  <si>
    <t>"Strēlnieki",Babītes pag.,Babītes nov.,LV-2107</t>
  </si>
  <si>
    <t>A/S SEB banka</t>
  </si>
  <si>
    <t>LV17UNLA0001000643381</t>
  </si>
  <si>
    <t xml:space="preserve"> 4751011650758X</t>
  </si>
  <si>
    <t>4751011650017</t>
  </si>
  <si>
    <t>33 0ml</t>
  </si>
  <si>
    <t>415 g</t>
  </si>
  <si>
    <t>4751011650161</t>
  </si>
  <si>
    <t>4751011650802</t>
  </si>
  <si>
    <t>360 g</t>
  </si>
  <si>
    <t>460 g</t>
  </si>
  <si>
    <t xml:space="preserve">500 g </t>
  </si>
  <si>
    <t xml:space="preserve"> 4751011650819</t>
  </si>
  <si>
    <t xml:space="preserve"> 4751011650833</t>
  </si>
  <si>
    <t xml:space="preserve"> 4751011650551</t>
  </si>
  <si>
    <t>700 ml</t>
  </si>
  <si>
    <t>130 g</t>
  </si>
  <si>
    <t xml:space="preserve">Cranberries crystallized dried </t>
  </si>
  <si>
    <t>Cranberries crystallized dried</t>
  </si>
  <si>
    <t>Cranberries chocolate coated</t>
  </si>
  <si>
    <t>Cranberries cast sugar-coated</t>
  </si>
  <si>
    <t>Blueberries crystallized dried</t>
  </si>
  <si>
    <r>
      <t xml:space="preserve">Candied </t>
    </r>
    <r>
      <rPr>
        <sz val="11"/>
        <color theme="1"/>
        <rFont val="Calibri"/>
        <family val="2"/>
        <charset val="186"/>
        <scheme val="minor"/>
      </rPr>
      <t xml:space="preserve">Japanese quinces </t>
    </r>
  </si>
  <si>
    <t>Candied pumpkins</t>
  </si>
  <si>
    <t>Candied cranberries</t>
  </si>
  <si>
    <t>Candied cranberry halves</t>
  </si>
  <si>
    <r>
      <t xml:space="preserve">Candied cranberries and </t>
    </r>
    <r>
      <rPr>
        <sz val="11"/>
        <color theme="1"/>
        <rFont val="Calibri"/>
        <family val="2"/>
        <charset val="186"/>
        <scheme val="minor"/>
      </rPr>
      <t>Japanese quinces</t>
    </r>
  </si>
  <si>
    <r>
      <t xml:space="preserve">Candied cranberry halves and </t>
    </r>
    <r>
      <rPr>
        <sz val="11"/>
        <color theme="1"/>
        <rFont val="Calibri"/>
        <family val="2"/>
        <charset val="186"/>
        <scheme val="minor"/>
      </rPr>
      <t xml:space="preserve">Japanese quinces </t>
    </r>
    <r>
      <rPr>
        <sz val="11"/>
        <color rgb="FF000000"/>
        <rFont val="Calibri"/>
        <family val="2"/>
        <charset val="186"/>
        <scheme val="minor"/>
      </rPr>
      <t xml:space="preserve"> </t>
    </r>
  </si>
  <si>
    <t>Candied cranberries and pumpkins</t>
  </si>
  <si>
    <t>Candied cranberry halves and pumpkins</t>
  </si>
  <si>
    <r>
      <t xml:space="preserve">Candied cranberry halves, </t>
    </r>
    <r>
      <rPr>
        <sz val="11"/>
        <color theme="1"/>
        <rFont val="Calibri"/>
        <family val="2"/>
        <charset val="186"/>
        <scheme val="minor"/>
      </rPr>
      <t xml:space="preserve">Japanese quinces </t>
    </r>
    <r>
      <rPr>
        <sz val="11"/>
        <color rgb="FF000000"/>
        <rFont val="Calibri"/>
        <family val="2"/>
        <charset val="186"/>
        <scheme val="minor"/>
      </rPr>
      <t>and pumpkins</t>
    </r>
  </si>
  <si>
    <r>
      <t xml:space="preserve">Candied cranberries, </t>
    </r>
    <r>
      <rPr>
        <sz val="11"/>
        <color theme="1"/>
        <rFont val="Calibri"/>
        <family val="2"/>
        <charset val="186"/>
        <scheme val="minor"/>
      </rPr>
      <t xml:space="preserve">Japanese quinces </t>
    </r>
    <r>
      <rPr>
        <sz val="11"/>
        <color rgb="FF000000"/>
        <rFont val="Calibri"/>
        <family val="2"/>
        <charset val="186"/>
        <scheme val="minor"/>
      </rPr>
      <t>and pumpkins</t>
    </r>
  </si>
  <si>
    <t>Chokeberry tea</t>
  </si>
  <si>
    <t>Blueberry tea</t>
  </si>
  <si>
    <t>Cranberry tea</t>
  </si>
  <si>
    <t>Cranberry juice</t>
  </si>
  <si>
    <t>Cranberry syrup</t>
  </si>
  <si>
    <t>Festal syrup</t>
  </si>
  <si>
    <r>
      <t xml:space="preserve">Japanese quinces </t>
    </r>
    <r>
      <rPr>
        <sz val="11"/>
        <color rgb="FF000000"/>
        <rFont val="Calibri"/>
        <family val="2"/>
        <charset val="186"/>
        <scheme val="minor"/>
      </rPr>
      <t>syrup</t>
    </r>
  </si>
  <si>
    <t>Chokeberry juice</t>
  </si>
  <si>
    <t>Pumpkin syrup</t>
  </si>
  <si>
    <t>Cranberry-blueberry juice</t>
  </si>
  <si>
    <t>Blueberry juice</t>
  </si>
  <si>
    <t>Apple juice</t>
  </si>
  <si>
    <t>Currant juice</t>
  </si>
  <si>
    <t>Blueberry syrup</t>
  </si>
  <si>
    <t>Cranberry juice with sugar</t>
  </si>
  <si>
    <t>Cranberry  nectar</t>
  </si>
  <si>
    <t>Sea-buckthorn nectar</t>
  </si>
  <si>
    <t>Sea-buckthorn jelly</t>
  </si>
  <si>
    <t>Large cranberries fresh</t>
  </si>
  <si>
    <t>Cranberries fresh</t>
  </si>
  <si>
    <t>Cranberries frozen</t>
  </si>
  <si>
    <t xml:space="preserve">Highbush blueberries </t>
  </si>
  <si>
    <t>Highbush blueberries frozen</t>
  </si>
  <si>
    <t>Highbush blueberries in jelly</t>
  </si>
  <si>
    <t>Cranberry halves in syrup</t>
  </si>
  <si>
    <t xml:space="preserve">Cranberry preserve </t>
  </si>
  <si>
    <t>Cranberry preserve</t>
  </si>
  <si>
    <t>Cranberry jelly</t>
  </si>
  <si>
    <t>Cranberry-blueberry preserve</t>
  </si>
  <si>
    <t>Blueberry preserve</t>
  </si>
  <si>
    <t>Currant jelly</t>
  </si>
  <si>
    <t>Cranberry-apple preserve</t>
  </si>
  <si>
    <t>Cranberry juice beverage "EKOGA"</t>
  </si>
  <si>
    <t>Name</t>
  </si>
  <si>
    <t>Discount</t>
  </si>
  <si>
    <t>Total:</t>
  </si>
  <si>
    <t>Total without VAT</t>
  </si>
  <si>
    <t>Value Added Tax</t>
  </si>
  <si>
    <t>Payment in full:</t>
  </si>
  <si>
    <t>In words</t>
  </si>
  <si>
    <t>XX lats XX santims</t>
  </si>
  <si>
    <t>Issued:</t>
  </si>
  <si>
    <r>
      <t xml:space="preserve">Name, Surname: </t>
    </r>
    <r>
      <rPr>
        <b/>
        <sz val="11"/>
        <color theme="1"/>
        <rFont val="Calibri"/>
        <family val="2"/>
        <charset val="186"/>
        <scheme val="minor"/>
      </rPr>
      <t>Jānis Bierands</t>
    </r>
  </si>
  <si>
    <t>Received:</t>
  </si>
  <si>
    <t>May 8th, 2012.</t>
  </si>
  <si>
    <t>Code</t>
  </si>
  <si>
    <t>Unit</t>
  </si>
  <si>
    <t>Amount</t>
  </si>
  <si>
    <t>Wholesale price LVL</t>
  </si>
  <si>
    <t>Retail price LVL</t>
  </si>
  <si>
    <t>Total</t>
  </si>
  <si>
    <t>The sum must be paid not later than in two weeks. Penalty for delayed payments is 0.5% from the delayed amount.</t>
  </si>
  <si>
    <t>Account No.</t>
  </si>
  <si>
    <t>Consigner:</t>
  </si>
  <si>
    <t>Invoicing date:</t>
  </si>
  <si>
    <r>
      <t xml:space="preserve">Invoice No. </t>
    </r>
    <r>
      <rPr>
        <b/>
        <sz val="14"/>
        <color theme="1"/>
        <rFont val="Calibri"/>
        <family val="2"/>
        <charset val="186"/>
        <scheme val="minor"/>
      </rPr>
      <t>1200xx STR</t>
    </r>
  </si>
  <si>
    <t>May 8th, 2012</t>
  </si>
  <si>
    <t>Address:</t>
  </si>
  <si>
    <t>Bank account specifications:</t>
  </si>
  <si>
    <t>Place of handing over the goods:</t>
  </si>
  <si>
    <t>Consignee:</t>
  </si>
  <si>
    <t>Place of delivery of goods:</t>
  </si>
  <si>
    <t xml:space="preserve">Carrier’s name: </t>
  </si>
  <si>
    <t>Customer:</t>
  </si>
  <si>
    <t>VAT Reg. No.</t>
  </si>
  <si>
    <t>Wholesale price from 50 LVL</t>
  </si>
  <si>
    <t>Type and order of payment</t>
  </si>
  <si>
    <t>Money transfer</t>
  </si>
  <si>
    <t>Special notes</t>
  </si>
  <si>
    <t>Sale of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</si>
</sst>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2" fontId="0" fillId="0" borderId="1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 applyBorder="1"/>
    <xf numFmtId="49" fontId="0" fillId="0" borderId="1" xfId="0" applyNumberFormat="1" applyBorder="1"/>
    <xf numFmtId="0" fontId="0" fillId="0" borderId="0" xfId="0"/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/>
    <xf numFmtId="0" fontId="3" fillId="0" borderId="2" xfId="0" applyFont="1" applyBorder="1"/>
    <xf numFmtId="49" fontId="3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/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99FFCC"/>
      <color rgb="FF66FFCC"/>
      <color rgb="FF00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abSelected="1" topLeftCell="B10" zoomScale="115" zoomScaleNormal="115" workbookViewId="0">
      <selection activeCell="G20" sqref="G20"/>
    </sheetView>
  </sheetViews>
  <sheetFormatPr defaultRowHeight="15" x14ac:dyDescent="0.25"/>
  <cols>
    <col min="1" max="1" width="9.140625" style="34" customWidth="1"/>
    <col min="2" max="2" width="29.7109375" customWidth="1"/>
    <col min="3" max="3" width="15.28515625" customWidth="1"/>
    <col min="5" max="5" width="20.85546875" style="19" customWidth="1"/>
    <col min="6" max="6" width="11.28515625" customWidth="1"/>
    <col min="7" max="7" width="27.42578125" style="19" customWidth="1"/>
    <col min="8" max="8" width="12" style="19" customWidth="1"/>
    <col min="9" max="9" width="16.42578125" style="19" customWidth="1"/>
  </cols>
  <sheetData>
    <row r="1" spans="1:9" ht="18.75" x14ac:dyDescent="0.3">
      <c r="E1" s="36" t="s">
        <v>153</v>
      </c>
      <c r="F1" s="36"/>
    </row>
    <row r="2" spans="1:9" x14ac:dyDescent="0.25">
      <c r="B2" t="s">
        <v>152</v>
      </c>
      <c r="C2" s="44" t="s">
        <v>154</v>
      </c>
      <c r="D2" s="44"/>
      <c r="E2" s="44"/>
    </row>
    <row r="4" spans="1:9" x14ac:dyDescent="0.25">
      <c r="B4" t="s">
        <v>151</v>
      </c>
      <c r="C4" s="45" t="s">
        <v>64</v>
      </c>
      <c r="D4" s="45"/>
      <c r="E4" s="45"/>
      <c r="F4" t="s">
        <v>162</v>
      </c>
      <c r="G4" s="18" t="s">
        <v>65</v>
      </c>
    </row>
    <row r="5" spans="1:9" x14ac:dyDescent="0.25">
      <c r="B5" t="s">
        <v>155</v>
      </c>
      <c r="C5" s="42" t="s">
        <v>66</v>
      </c>
      <c r="D5" s="42"/>
      <c r="E5" s="42"/>
      <c r="F5" s="42"/>
    </row>
    <row r="6" spans="1:9" x14ac:dyDescent="0.25">
      <c r="B6" t="s">
        <v>156</v>
      </c>
      <c r="C6" s="42" t="s">
        <v>67</v>
      </c>
      <c r="D6" s="42"/>
      <c r="E6" s="42"/>
      <c r="F6" t="s">
        <v>150</v>
      </c>
      <c r="G6" s="18" t="s">
        <v>68</v>
      </c>
    </row>
    <row r="7" spans="1:9" x14ac:dyDescent="0.25">
      <c r="B7" t="s">
        <v>157</v>
      </c>
      <c r="C7" s="42" t="s">
        <v>66</v>
      </c>
      <c r="D7" s="42"/>
      <c r="E7" s="42"/>
      <c r="F7" s="42"/>
    </row>
    <row r="9" spans="1:9" x14ac:dyDescent="0.25">
      <c r="B9" s="49" t="s">
        <v>158</v>
      </c>
      <c r="C9" s="45"/>
      <c r="D9" s="45"/>
      <c r="E9" s="45"/>
      <c r="F9" t="s">
        <v>162</v>
      </c>
      <c r="G9" s="21"/>
    </row>
    <row r="10" spans="1:9" x14ac:dyDescent="0.25">
      <c r="B10" t="s">
        <v>155</v>
      </c>
      <c r="C10" s="42"/>
      <c r="D10" s="42"/>
      <c r="E10" s="42"/>
    </row>
    <row r="11" spans="1:9" x14ac:dyDescent="0.25">
      <c r="B11" s="34" t="s">
        <v>156</v>
      </c>
      <c r="C11" s="42"/>
      <c r="D11" s="42"/>
      <c r="E11" s="42"/>
      <c r="F11" t="s">
        <v>150</v>
      </c>
      <c r="G11" s="23"/>
    </row>
    <row r="12" spans="1:9" x14ac:dyDescent="0.25">
      <c r="B12" s="49" t="s">
        <v>159</v>
      </c>
      <c r="C12" s="42"/>
      <c r="D12" s="42"/>
      <c r="E12" s="42"/>
      <c r="F12" s="42"/>
      <c r="G12" s="42"/>
    </row>
    <row r="14" spans="1:9" x14ac:dyDescent="0.25">
      <c r="B14" s="49" t="s">
        <v>160</v>
      </c>
      <c r="C14" s="42"/>
      <c r="D14" s="42"/>
      <c r="E14" s="42"/>
    </row>
    <row r="15" spans="1:9" x14ac:dyDescent="0.25">
      <c r="B15" t="s">
        <v>161</v>
      </c>
      <c r="C15" s="42"/>
      <c r="D15" s="42"/>
      <c r="E15" s="42"/>
      <c r="F15" s="42"/>
      <c r="G15" s="42"/>
    </row>
    <row r="16" spans="1:9" s="1" customFormat="1" x14ac:dyDescent="0.25">
      <c r="A16" s="34"/>
      <c r="E16" s="19"/>
      <c r="G16" s="19"/>
      <c r="H16" s="19"/>
      <c r="I16" s="19"/>
    </row>
    <row r="17" spans="1:9" x14ac:dyDescent="0.25">
      <c r="B17" s="46" t="s">
        <v>149</v>
      </c>
      <c r="C17" s="46"/>
      <c r="D17" s="46"/>
      <c r="E17" s="46"/>
      <c r="F17" s="46"/>
      <c r="G17" s="46"/>
    </row>
    <row r="18" spans="1:9" x14ac:dyDescent="0.25">
      <c r="B18" s="35" t="s">
        <v>164</v>
      </c>
      <c r="C18" s="40" t="s">
        <v>165</v>
      </c>
      <c r="D18" s="40"/>
      <c r="E18" s="40" t="s">
        <v>166</v>
      </c>
      <c r="F18" s="40"/>
      <c r="G18" s="17" t="s">
        <v>167</v>
      </c>
      <c r="H18" s="41" t="s">
        <v>163</v>
      </c>
      <c r="I18" s="41"/>
    </row>
    <row r="19" spans="1:9" s="1" customFormat="1" x14ac:dyDescent="0.25">
      <c r="A19" s="34"/>
      <c r="B19" s="13"/>
      <c r="C19" s="13"/>
      <c r="D19" s="13"/>
      <c r="E19" s="20"/>
      <c r="F19" s="13"/>
      <c r="G19" s="20"/>
      <c r="H19" s="19"/>
      <c r="I19" s="19"/>
    </row>
    <row r="20" spans="1:9" ht="30.75" thickBot="1" x14ac:dyDescent="0.3">
      <c r="B20" s="12" t="s">
        <v>131</v>
      </c>
      <c r="C20" s="11" t="s">
        <v>143</v>
      </c>
      <c r="D20" s="10" t="s">
        <v>144</v>
      </c>
      <c r="E20" s="11" t="s">
        <v>145</v>
      </c>
      <c r="F20" s="33" t="s">
        <v>146</v>
      </c>
      <c r="G20" s="29" t="s">
        <v>148</v>
      </c>
      <c r="H20" s="32" t="s">
        <v>147</v>
      </c>
      <c r="I20" s="11" t="s">
        <v>148</v>
      </c>
    </row>
    <row r="21" spans="1:9" ht="15.75" thickBot="1" x14ac:dyDescent="0.3">
      <c r="B21" s="47" t="s">
        <v>83</v>
      </c>
      <c r="C21" s="14" t="s">
        <v>23</v>
      </c>
      <c r="D21" s="2" t="s">
        <v>24</v>
      </c>
      <c r="E21" s="4">
        <v>1</v>
      </c>
      <c r="F21" s="7">
        <v>1</v>
      </c>
      <c r="G21" s="30">
        <f>IF(E21&lt;&gt;"",E21*F21,"")</f>
        <v>1</v>
      </c>
      <c r="H21" s="30">
        <v>1.5</v>
      </c>
      <c r="I21" s="7">
        <f>IF(E21&lt;&gt;"",E21*H21,"")</f>
        <v>1.5</v>
      </c>
    </row>
    <row r="22" spans="1:9" ht="15.75" thickBot="1" x14ac:dyDescent="0.3">
      <c r="B22" s="48" t="s">
        <v>84</v>
      </c>
      <c r="C22" s="14" t="s">
        <v>70</v>
      </c>
      <c r="D22" s="2" t="s">
        <v>0</v>
      </c>
      <c r="E22" s="4">
        <v>1</v>
      </c>
      <c r="F22" s="7">
        <v>1</v>
      </c>
      <c r="G22" s="30">
        <f t="shared" ref="G22:G76" si="0">IF(E22&lt;&gt;"",E22*F22,"")</f>
        <v>1</v>
      </c>
      <c r="H22" s="30">
        <v>1.5</v>
      </c>
      <c r="I22" s="7">
        <f t="shared" ref="I22:I82" si="1">IF(E22&lt;&gt;"",E22*H22,"")</f>
        <v>1.5</v>
      </c>
    </row>
    <row r="23" spans="1:9" s="1" customFormat="1" ht="15.75" thickBot="1" x14ac:dyDescent="0.3">
      <c r="A23" s="34"/>
      <c r="B23" s="48" t="s">
        <v>85</v>
      </c>
      <c r="C23" s="14" t="s">
        <v>7</v>
      </c>
      <c r="D23" s="3" t="s">
        <v>0</v>
      </c>
      <c r="E23" s="4">
        <v>1</v>
      </c>
      <c r="F23" s="7">
        <v>1.2</v>
      </c>
      <c r="G23" s="30">
        <f t="shared" ref="G23" si="2">IF(E23&lt;&gt;"",E23*F23,"")</f>
        <v>1.2</v>
      </c>
      <c r="H23" s="30">
        <v>1.5</v>
      </c>
      <c r="I23" s="7">
        <f t="shared" si="1"/>
        <v>1.5</v>
      </c>
    </row>
    <row r="24" spans="1:9" ht="15.75" thickBot="1" x14ac:dyDescent="0.3">
      <c r="B24" s="48" t="s">
        <v>86</v>
      </c>
      <c r="C24" s="14" t="s">
        <v>1</v>
      </c>
      <c r="D24" s="2" t="s">
        <v>2</v>
      </c>
      <c r="E24" s="4">
        <v>1</v>
      </c>
      <c r="F24" s="7">
        <v>0.8</v>
      </c>
      <c r="G24" s="30">
        <f t="shared" si="0"/>
        <v>0.8</v>
      </c>
      <c r="H24" s="30">
        <v>1</v>
      </c>
      <c r="I24" s="7">
        <f t="shared" si="1"/>
        <v>1</v>
      </c>
    </row>
    <row r="25" spans="1:9" s="1" customFormat="1" ht="15.75" thickBot="1" x14ac:dyDescent="0.3">
      <c r="A25" s="34"/>
      <c r="B25" s="48" t="s">
        <v>87</v>
      </c>
      <c r="C25" s="14" t="s">
        <v>26</v>
      </c>
      <c r="D25" s="3" t="s">
        <v>2</v>
      </c>
      <c r="E25" s="4">
        <v>1</v>
      </c>
      <c r="F25" s="7"/>
      <c r="G25" s="30">
        <f t="shared" ref="G25" si="3">IF(E25&lt;&gt;"",E25*F25,"")</f>
        <v>0</v>
      </c>
      <c r="H25" s="30"/>
      <c r="I25" s="7">
        <f t="shared" si="1"/>
        <v>0</v>
      </c>
    </row>
    <row r="26" spans="1:9" ht="15.75" thickBot="1" x14ac:dyDescent="0.3">
      <c r="B26" s="48" t="s">
        <v>88</v>
      </c>
      <c r="C26" s="14" t="s">
        <v>16</v>
      </c>
      <c r="D26" s="2" t="s">
        <v>0</v>
      </c>
      <c r="E26" s="4">
        <v>1</v>
      </c>
      <c r="F26" s="7">
        <v>1</v>
      </c>
      <c r="G26" s="30">
        <f t="shared" si="0"/>
        <v>1</v>
      </c>
      <c r="H26" s="30">
        <v>1.5</v>
      </c>
      <c r="I26" s="7">
        <f t="shared" si="1"/>
        <v>1.5</v>
      </c>
    </row>
    <row r="27" spans="1:9" s="6" customFormat="1" ht="15.75" thickBot="1" x14ac:dyDescent="0.3">
      <c r="A27" s="34"/>
      <c r="B27" s="48" t="s">
        <v>88</v>
      </c>
      <c r="C27" s="14" t="s">
        <v>51</v>
      </c>
      <c r="D27" s="3" t="s">
        <v>50</v>
      </c>
      <c r="E27" s="4">
        <v>1</v>
      </c>
      <c r="F27" s="7">
        <v>2</v>
      </c>
      <c r="G27" s="30">
        <f t="shared" ref="G27" si="4">IF(E27&lt;&gt;"",E27*F27,"")</f>
        <v>2</v>
      </c>
      <c r="H27" s="30">
        <v>2.6</v>
      </c>
      <c r="I27" s="7">
        <f t="shared" si="1"/>
        <v>2.6</v>
      </c>
    </row>
    <row r="28" spans="1:9" s="15" customFormat="1" ht="15.75" thickBot="1" x14ac:dyDescent="0.3">
      <c r="A28" s="34"/>
      <c r="B28" s="48" t="s">
        <v>88</v>
      </c>
      <c r="C28" s="14"/>
      <c r="D28" s="3" t="s">
        <v>77</v>
      </c>
      <c r="E28" s="4">
        <v>1</v>
      </c>
      <c r="F28" s="7">
        <v>6</v>
      </c>
      <c r="G28" s="30">
        <f t="shared" ref="G28" si="5">IF(E28&lt;&gt;"",E28*F28,"")</f>
        <v>6</v>
      </c>
      <c r="H28" s="30">
        <v>6</v>
      </c>
      <c r="I28" s="7">
        <f t="shared" si="1"/>
        <v>6</v>
      </c>
    </row>
    <row r="29" spans="1:9" ht="15.75" thickBot="1" x14ac:dyDescent="0.3">
      <c r="B29" s="48" t="s">
        <v>89</v>
      </c>
      <c r="C29" s="14" t="s">
        <v>17</v>
      </c>
      <c r="D29" s="2" t="s">
        <v>0</v>
      </c>
      <c r="E29" s="4">
        <v>1</v>
      </c>
      <c r="F29" s="7">
        <v>1</v>
      </c>
      <c r="G29" s="30">
        <f t="shared" si="0"/>
        <v>1</v>
      </c>
      <c r="H29" s="30">
        <v>1.5</v>
      </c>
      <c r="I29" s="7">
        <f t="shared" si="1"/>
        <v>1.5</v>
      </c>
    </row>
    <row r="30" spans="1:9" s="15" customFormat="1" ht="15.75" thickBot="1" x14ac:dyDescent="0.3">
      <c r="A30" s="34"/>
      <c r="B30" s="48" t="s">
        <v>89</v>
      </c>
      <c r="C30" s="14" t="s">
        <v>52</v>
      </c>
      <c r="D30" s="3" t="s">
        <v>50</v>
      </c>
      <c r="E30" s="4">
        <v>1</v>
      </c>
      <c r="F30" s="7">
        <v>2</v>
      </c>
      <c r="G30" s="30">
        <f t="shared" ref="G30" si="6">IF(E30&lt;&gt;"",E30*F30,"")</f>
        <v>2</v>
      </c>
      <c r="H30" s="30">
        <v>2.5</v>
      </c>
      <c r="I30" s="7">
        <f t="shared" si="1"/>
        <v>2.5</v>
      </c>
    </row>
    <row r="31" spans="1:9" ht="15.75" thickBot="1" x14ac:dyDescent="0.3">
      <c r="B31" s="48" t="s">
        <v>90</v>
      </c>
      <c r="C31" s="14" t="s">
        <v>55</v>
      </c>
      <c r="D31" s="2" t="s">
        <v>56</v>
      </c>
      <c r="E31" s="4">
        <v>1</v>
      </c>
      <c r="F31" s="7">
        <v>2</v>
      </c>
      <c r="G31" s="30">
        <f t="shared" si="0"/>
        <v>2</v>
      </c>
      <c r="H31" s="30">
        <v>2.2000000000000002</v>
      </c>
      <c r="I31" s="7">
        <f t="shared" si="1"/>
        <v>2.2000000000000002</v>
      </c>
    </row>
    <row r="32" spans="1:9" ht="15.75" thickBot="1" x14ac:dyDescent="0.3">
      <c r="B32" s="48" t="s">
        <v>91</v>
      </c>
      <c r="C32" s="14" t="s">
        <v>57</v>
      </c>
      <c r="D32" s="2" t="s">
        <v>50</v>
      </c>
      <c r="E32" s="4">
        <v>1</v>
      </c>
      <c r="F32" s="7">
        <v>2</v>
      </c>
      <c r="G32" s="30">
        <f t="shared" si="0"/>
        <v>2</v>
      </c>
      <c r="H32" s="30">
        <v>2.5</v>
      </c>
      <c r="I32" s="7">
        <f t="shared" si="1"/>
        <v>2.5</v>
      </c>
    </row>
    <row r="33" spans="1:9" ht="15.75" thickBot="1" x14ac:dyDescent="0.3">
      <c r="B33" s="48" t="s">
        <v>92</v>
      </c>
      <c r="C33" s="14" t="s">
        <v>60</v>
      </c>
      <c r="D33" s="2" t="s">
        <v>50</v>
      </c>
      <c r="E33" s="4">
        <v>1</v>
      </c>
      <c r="F33" s="7">
        <v>2</v>
      </c>
      <c r="G33" s="30">
        <f t="shared" si="0"/>
        <v>2</v>
      </c>
      <c r="H33" s="30">
        <v>2.6</v>
      </c>
      <c r="I33" s="7">
        <f t="shared" si="1"/>
        <v>2.6</v>
      </c>
    </row>
    <row r="34" spans="1:9" ht="15.75" thickBot="1" x14ac:dyDescent="0.3">
      <c r="B34" s="48" t="s">
        <v>93</v>
      </c>
      <c r="C34" s="14" t="s">
        <v>61</v>
      </c>
      <c r="D34" s="2" t="s">
        <v>50</v>
      </c>
      <c r="E34" s="4">
        <v>1</v>
      </c>
      <c r="F34" s="7">
        <v>2</v>
      </c>
      <c r="G34" s="30">
        <f t="shared" si="0"/>
        <v>2</v>
      </c>
      <c r="H34" s="30">
        <v>2.5</v>
      </c>
      <c r="I34" s="7">
        <f t="shared" si="1"/>
        <v>2.5</v>
      </c>
    </row>
    <row r="35" spans="1:9" ht="15.75" thickBot="1" x14ac:dyDescent="0.3">
      <c r="B35" s="48" t="s">
        <v>94</v>
      </c>
      <c r="C35" s="14" t="s">
        <v>62</v>
      </c>
      <c r="D35" s="2" t="s">
        <v>50</v>
      </c>
      <c r="E35" s="4">
        <v>1</v>
      </c>
      <c r="F35" s="7">
        <v>2</v>
      </c>
      <c r="G35" s="30">
        <f t="shared" si="0"/>
        <v>2</v>
      </c>
      <c r="H35" s="30">
        <v>2.6</v>
      </c>
      <c r="I35" s="7">
        <f t="shared" si="1"/>
        <v>2.6</v>
      </c>
    </row>
    <row r="36" spans="1:9" ht="15.75" thickBot="1" x14ac:dyDescent="0.3">
      <c r="B36" s="48" t="s">
        <v>95</v>
      </c>
      <c r="C36" s="14" t="s">
        <v>63</v>
      </c>
      <c r="D36" s="2" t="s">
        <v>50</v>
      </c>
      <c r="E36" s="4">
        <v>1</v>
      </c>
      <c r="F36" s="7">
        <v>2</v>
      </c>
      <c r="G36" s="30">
        <f t="shared" si="0"/>
        <v>2</v>
      </c>
      <c r="H36" s="30">
        <v>2.5</v>
      </c>
      <c r="I36" s="7">
        <f t="shared" si="1"/>
        <v>2.5</v>
      </c>
    </row>
    <row r="37" spans="1:9" ht="15.75" thickBot="1" x14ac:dyDescent="0.3">
      <c r="B37" s="48" t="s">
        <v>84</v>
      </c>
      <c r="C37" s="14" t="s">
        <v>25</v>
      </c>
      <c r="D37" s="2" t="s">
        <v>13</v>
      </c>
      <c r="E37" s="4">
        <v>1</v>
      </c>
      <c r="F37" s="7">
        <v>3</v>
      </c>
      <c r="G37" s="30">
        <f t="shared" si="0"/>
        <v>3</v>
      </c>
      <c r="H37" s="30">
        <v>3.6</v>
      </c>
      <c r="I37" s="7">
        <f t="shared" si="1"/>
        <v>3.6</v>
      </c>
    </row>
    <row r="38" spans="1:9" ht="15.75" thickBot="1" x14ac:dyDescent="0.3">
      <c r="B38" s="48" t="s">
        <v>96</v>
      </c>
      <c r="C38" s="14" t="s">
        <v>58</v>
      </c>
      <c r="D38" s="2" t="s">
        <v>53</v>
      </c>
      <c r="E38" s="4">
        <v>1</v>
      </c>
      <c r="F38" s="7">
        <v>3</v>
      </c>
      <c r="G38" s="30">
        <f t="shared" si="0"/>
        <v>3</v>
      </c>
      <c r="H38" s="30">
        <v>3.6</v>
      </c>
      <c r="I38" s="7">
        <f t="shared" si="1"/>
        <v>3.6</v>
      </c>
    </row>
    <row r="39" spans="1:9" ht="15.75" thickBot="1" x14ac:dyDescent="0.3">
      <c r="B39" s="48" t="s">
        <v>97</v>
      </c>
      <c r="C39" s="14" t="s">
        <v>59</v>
      </c>
      <c r="D39" s="2" t="s">
        <v>53</v>
      </c>
      <c r="E39" s="4">
        <v>1</v>
      </c>
      <c r="F39" s="7">
        <v>3</v>
      </c>
      <c r="G39" s="30">
        <f t="shared" si="0"/>
        <v>3</v>
      </c>
      <c r="H39" s="30">
        <v>3.6</v>
      </c>
      <c r="I39" s="7">
        <f t="shared" si="1"/>
        <v>3.6</v>
      </c>
    </row>
    <row r="40" spans="1:9" ht="15.75" thickBot="1" x14ac:dyDescent="0.3">
      <c r="B40" s="48" t="s">
        <v>97</v>
      </c>
      <c r="C40" s="14" t="s">
        <v>69</v>
      </c>
      <c r="D40" s="2" t="s">
        <v>54</v>
      </c>
      <c r="E40" s="4">
        <v>1</v>
      </c>
      <c r="F40" s="7">
        <v>4</v>
      </c>
      <c r="G40" s="30">
        <f t="shared" ref="G40" si="7">IF(E40&lt;&gt;"",E40*F40,"")</f>
        <v>4</v>
      </c>
      <c r="H40" s="30">
        <v>4.5999999999999996</v>
      </c>
      <c r="I40" s="7">
        <f t="shared" si="1"/>
        <v>4.5999999999999996</v>
      </c>
    </row>
    <row r="41" spans="1:9" ht="15.75" thickBot="1" x14ac:dyDescent="0.3">
      <c r="B41" s="48" t="s">
        <v>84</v>
      </c>
      <c r="C41" s="14" t="s">
        <v>15</v>
      </c>
      <c r="D41" s="2" t="s">
        <v>5</v>
      </c>
      <c r="E41" s="4">
        <v>1</v>
      </c>
      <c r="F41" s="7">
        <v>5</v>
      </c>
      <c r="G41" s="30">
        <f t="shared" si="0"/>
        <v>5</v>
      </c>
      <c r="H41" s="30">
        <v>6</v>
      </c>
      <c r="I41" s="7">
        <f t="shared" si="1"/>
        <v>6</v>
      </c>
    </row>
    <row r="42" spans="1:9" ht="15.75" thickBot="1" x14ac:dyDescent="0.3">
      <c r="B42" s="48" t="s">
        <v>98</v>
      </c>
      <c r="C42" s="14" t="s">
        <v>46</v>
      </c>
      <c r="D42" s="2" t="s">
        <v>47</v>
      </c>
      <c r="E42" s="4">
        <v>1</v>
      </c>
      <c r="F42" s="7">
        <v>0.8</v>
      </c>
      <c r="G42" s="30">
        <f t="shared" si="0"/>
        <v>0.8</v>
      </c>
      <c r="H42" s="30">
        <v>1.5</v>
      </c>
      <c r="I42" s="7">
        <f t="shared" si="1"/>
        <v>1.5</v>
      </c>
    </row>
    <row r="43" spans="1:9" s="24" customFormat="1" ht="15.75" thickBot="1" x14ac:dyDescent="0.3">
      <c r="A43" s="34"/>
      <c r="B43" s="48" t="s">
        <v>99</v>
      </c>
      <c r="C43" s="14" t="s">
        <v>48</v>
      </c>
      <c r="D43" s="3" t="s">
        <v>47</v>
      </c>
      <c r="E43" s="4">
        <v>1</v>
      </c>
      <c r="F43" s="7">
        <v>0.8</v>
      </c>
      <c r="G43" s="30">
        <f t="shared" ref="G43" si="8">IF(E43&lt;&gt;"",E43*F43,"")</f>
        <v>0.8</v>
      </c>
      <c r="H43" s="30">
        <v>1.5</v>
      </c>
      <c r="I43" s="7">
        <f t="shared" si="1"/>
        <v>1.5</v>
      </c>
    </row>
    <row r="44" spans="1:9" ht="15.75" thickBot="1" x14ac:dyDescent="0.3">
      <c r="B44" s="48" t="s">
        <v>100</v>
      </c>
      <c r="C44" s="14" t="s">
        <v>49</v>
      </c>
      <c r="D44" s="2" t="s">
        <v>47</v>
      </c>
      <c r="E44" s="4">
        <v>1</v>
      </c>
      <c r="F44" s="7">
        <v>1</v>
      </c>
      <c r="G44" s="30">
        <f t="shared" si="0"/>
        <v>1</v>
      </c>
      <c r="H44" s="30">
        <v>1.5</v>
      </c>
      <c r="I44" s="7">
        <f t="shared" si="1"/>
        <v>1.5</v>
      </c>
    </row>
    <row r="45" spans="1:9" ht="15.75" thickBot="1" x14ac:dyDescent="0.3">
      <c r="B45" s="48" t="s">
        <v>101</v>
      </c>
      <c r="C45" s="14" t="s">
        <v>36</v>
      </c>
      <c r="D45" s="3" t="s">
        <v>42</v>
      </c>
      <c r="E45" s="4">
        <v>1</v>
      </c>
      <c r="F45" s="7">
        <v>1.5</v>
      </c>
      <c r="G45" s="30">
        <f t="shared" si="0"/>
        <v>1.5</v>
      </c>
      <c r="H45" s="30">
        <v>2</v>
      </c>
      <c r="I45" s="7">
        <f t="shared" si="1"/>
        <v>2</v>
      </c>
    </row>
    <row r="46" spans="1:9" s="24" customFormat="1" ht="15.75" thickBot="1" x14ac:dyDescent="0.3">
      <c r="A46" s="34"/>
      <c r="B46" s="48" t="s">
        <v>101</v>
      </c>
      <c r="C46" s="14" t="s">
        <v>80</v>
      </c>
      <c r="D46" s="3" t="s">
        <v>32</v>
      </c>
      <c r="E46" s="4">
        <v>1</v>
      </c>
      <c r="F46" s="7">
        <v>1</v>
      </c>
      <c r="G46" s="30">
        <f t="shared" ref="G46" si="9">IF(E46&lt;&gt;"",E46*F46,"")</f>
        <v>1</v>
      </c>
      <c r="H46" s="30">
        <v>1.2</v>
      </c>
      <c r="I46" s="7">
        <f t="shared" si="1"/>
        <v>1.2</v>
      </c>
    </row>
    <row r="47" spans="1:9" ht="15.75" thickBot="1" x14ac:dyDescent="0.3">
      <c r="B47" s="48" t="s">
        <v>102</v>
      </c>
      <c r="C47" s="14" t="s">
        <v>37</v>
      </c>
      <c r="D47" s="3" t="s">
        <v>42</v>
      </c>
      <c r="E47" s="4">
        <v>1</v>
      </c>
      <c r="F47" s="7">
        <v>1.2</v>
      </c>
      <c r="G47" s="30">
        <f t="shared" si="0"/>
        <v>1.2</v>
      </c>
      <c r="H47" s="30">
        <v>1.5</v>
      </c>
      <c r="I47" s="7">
        <f t="shared" si="1"/>
        <v>1.5</v>
      </c>
    </row>
    <row r="48" spans="1:9" s="1" customFormat="1" ht="15.75" thickBot="1" x14ac:dyDescent="0.3">
      <c r="A48" s="34"/>
      <c r="B48" s="48" t="s">
        <v>102</v>
      </c>
      <c r="C48" s="14" t="s">
        <v>31</v>
      </c>
      <c r="D48" s="3" t="s">
        <v>32</v>
      </c>
      <c r="E48" s="4">
        <v>1</v>
      </c>
      <c r="F48" s="7">
        <v>0.7</v>
      </c>
      <c r="G48" s="30">
        <f>IF(E48&lt;&gt;"",E48*F48,"")</f>
        <v>0.7</v>
      </c>
      <c r="H48" s="30">
        <v>1</v>
      </c>
      <c r="I48" s="7">
        <f t="shared" si="1"/>
        <v>1</v>
      </c>
    </row>
    <row r="49" spans="1:9" ht="15.75" thickBot="1" x14ac:dyDescent="0.3">
      <c r="B49" s="48" t="s">
        <v>103</v>
      </c>
      <c r="C49" s="14" t="s">
        <v>38</v>
      </c>
      <c r="D49" s="3" t="s">
        <v>42</v>
      </c>
      <c r="E49" s="4">
        <v>1</v>
      </c>
      <c r="F49" s="7">
        <v>1.7</v>
      </c>
      <c r="G49" s="30">
        <f t="shared" si="0"/>
        <v>1.7</v>
      </c>
      <c r="H49" s="30">
        <v>2</v>
      </c>
      <c r="I49" s="7">
        <f t="shared" si="1"/>
        <v>2</v>
      </c>
    </row>
    <row r="50" spans="1:9" ht="15.75" thickBot="1" x14ac:dyDescent="0.3">
      <c r="B50" s="50" t="s">
        <v>104</v>
      </c>
      <c r="C50" s="14" t="s">
        <v>39</v>
      </c>
      <c r="D50" s="3" t="s">
        <v>42</v>
      </c>
      <c r="E50" s="4">
        <v>1</v>
      </c>
      <c r="F50" s="7">
        <v>1.2</v>
      </c>
      <c r="G50" s="30">
        <f t="shared" si="0"/>
        <v>1.2</v>
      </c>
      <c r="H50" s="30">
        <v>1.5</v>
      </c>
      <c r="I50" s="7">
        <f t="shared" si="1"/>
        <v>1.5</v>
      </c>
    </row>
    <row r="51" spans="1:9" ht="15.75" thickBot="1" x14ac:dyDescent="0.3">
      <c r="B51" s="48" t="s">
        <v>105</v>
      </c>
      <c r="C51" s="14" t="s">
        <v>40</v>
      </c>
      <c r="D51" s="3" t="s">
        <v>71</v>
      </c>
      <c r="E51" s="4">
        <v>1</v>
      </c>
      <c r="F51" s="7">
        <v>1.5</v>
      </c>
      <c r="G51" s="30">
        <f t="shared" si="0"/>
        <v>1.5</v>
      </c>
      <c r="H51" s="30">
        <v>2</v>
      </c>
      <c r="I51" s="7">
        <f t="shared" si="1"/>
        <v>2</v>
      </c>
    </row>
    <row r="52" spans="1:9" s="1" customFormat="1" ht="15.75" thickBot="1" x14ac:dyDescent="0.3">
      <c r="A52" s="34"/>
      <c r="B52" s="48" t="s">
        <v>105</v>
      </c>
      <c r="C52" s="14" t="s">
        <v>34</v>
      </c>
      <c r="D52" s="3" t="s">
        <v>32</v>
      </c>
      <c r="E52" s="4">
        <v>1</v>
      </c>
      <c r="F52" s="7">
        <v>0.7</v>
      </c>
      <c r="G52" s="30">
        <f t="shared" ref="G52" si="10">IF(E52&lt;&gt;"",E52*F52,"")</f>
        <v>0.7</v>
      </c>
      <c r="H52" s="30">
        <v>1.2</v>
      </c>
      <c r="I52" s="7">
        <f t="shared" si="1"/>
        <v>1.2</v>
      </c>
    </row>
    <row r="53" spans="1:9" ht="15.75" thickBot="1" x14ac:dyDescent="0.3">
      <c r="B53" s="48" t="s">
        <v>106</v>
      </c>
      <c r="C53" s="14" t="s">
        <v>41</v>
      </c>
      <c r="D53" s="2" t="s">
        <v>42</v>
      </c>
      <c r="E53" s="4">
        <v>1</v>
      </c>
      <c r="F53" s="7">
        <v>1.2</v>
      </c>
      <c r="G53" s="30">
        <f t="shared" si="0"/>
        <v>1.2</v>
      </c>
      <c r="H53" s="30">
        <v>1.5</v>
      </c>
      <c r="I53" s="7">
        <f t="shared" si="1"/>
        <v>1.5</v>
      </c>
    </row>
    <row r="54" spans="1:9" s="1" customFormat="1" ht="15.75" thickBot="1" x14ac:dyDescent="0.3">
      <c r="A54" s="34"/>
      <c r="B54" s="48" t="s">
        <v>107</v>
      </c>
      <c r="C54" s="14" t="s">
        <v>44</v>
      </c>
      <c r="D54" s="3" t="s">
        <v>42</v>
      </c>
      <c r="E54" s="4">
        <v>1</v>
      </c>
      <c r="F54" s="7">
        <v>1.5</v>
      </c>
      <c r="G54" s="30">
        <f t="shared" ref="G54" si="11">IF(E54&lt;&gt;"",E54*F54,"")</f>
        <v>1.5</v>
      </c>
      <c r="H54" s="30">
        <v>2</v>
      </c>
      <c r="I54" s="7">
        <f t="shared" si="1"/>
        <v>2</v>
      </c>
    </row>
    <row r="55" spans="1:9" ht="15.75" thickBot="1" x14ac:dyDescent="0.3">
      <c r="B55" s="48" t="s">
        <v>108</v>
      </c>
      <c r="C55" s="14" t="s">
        <v>43</v>
      </c>
      <c r="D55" s="2" t="s">
        <v>42</v>
      </c>
      <c r="E55" s="4">
        <v>1</v>
      </c>
      <c r="F55" s="7">
        <v>1.7</v>
      </c>
      <c r="G55" s="30">
        <f t="shared" si="0"/>
        <v>1.7</v>
      </c>
      <c r="H55" s="30">
        <v>2.5</v>
      </c>
      <c r="I55" s="7">
        <f t="shared" si="1"/>
        <v>2.5</v>
      </c>
    </row>
    <row r="56" spans="1:9" s="1" customFormat="1" ht="15.75" thickBot="1" x14ac:dyDescent="0.3">
      <c r="A56" s="34"/>
      <c r="B56" s="48" t="s">
        <v>108</v>
      </c>
      <c r="C56" s="14" t="s">
        <v>33</v>
      </c>
      <c r="D56" s="3" t="s">
        <v>32</v>
      </c>
      <c r="E56" s="4">
        <v>1</v>
      </c>
      <c r="F56" s="7">
        <v>1</v>
      </c>
      <c r="G56" s="30">
        <f t="shared" ref="G56:G58" si="12">IF(E56&lt;&gt;"",E56*F56,"")</f>
        <v>1</v>
      </c>
      <c r="H56" s="30">
        <v>1.5</v>
      </c>
      <c r="I56" s="7">
        <f t="shared" si="1"/>
        <v>1.5</v>
      </c>
    </row>
    <row r="57" spans="1:9" s="16" customFormat="1" ht="15.75" thickBot="1" x14ac:dyDescent="0.3">
      <c r="A57" s="34"/>
      <c r="B57" s="48" t="s">
        <v>109</v>
      </c>
      <c r="C57" s="14"/>
      <c r="D57" s="3" t="s">
        <v>14</v>
      </c>
      <c r="E57" s="4">
        <v>1</v>
      </c>
      <c r="F57" s="7">
        <v>0.8</v>
      </c>
      <c r="G57" s="30">
        <f t="shared" si="12"/>
        <v>0.8</v>
      </c>
      <c r="H57" s="30">
        <v>1</v>
      </c>
      <c r="I57" s="7">
        <f t="shared" si="1"/>
        <v>1</v>
      </c>
    </row>
    <row r="58" spans="1:9" s="16" customFormat="1" ht="15.75" thickBot="1" x14ac:dyDescent="0.3">
      <c r="A58" s="34"/>
      <c r="B58" s="48" t="s">
        <v>110</v>
      </c>
      <c r="C58" s="14"/>
      <c r="D58" s="3" t="s">
        <v>14</v>
      </c>
      <c r="E58" s="4">
        <v>1</v>
      </c>
      <c r="F58" s="7">
        <v>1.5</v>
      </c>
      <c r="G58" s="30">
        <f t="shared" si="12"/>
        <v>1.5</v>
      </c>
      <c r="H58" s="30">
        <v>2</v>
      </c>
      <c r="I58" s="7">
        <f t="shared" si="1"/>
        <v>2</v>
      </c>
    </row>
    <row r="59" spans="1:9" ht="15.75" thickBot="1" x14ac:dyDescent="0.3">
      <c r="B59" s="48" t="s">
        <v>111</v>
      </c>
      <c r="C59" s="14" t="s">
        <v>45</v>
      </c>
      <c r="D59" s="2" t="s">
        <v>42</v>
      </c>
      <c r="E59" s="4">
        <v>1</v>
      </c>
      <c r="F59" s="7">
        <v>1.2</v>
      </c>
      <c r="G59" s="30">
        <f t="shared" si="0"/>
        <v>1.2</v>
      </c>
      <c r="H59" s="30">
        <v>1.5</v>
      </c>
      <c r="I59" s="7">
        <f t="shared" si="1"/>
        <v>1.5</v>
      </c>
    </row>
    <row r="60" spans="1:9" s="1" customFormat="1" ht="15.75" thickBot="1" x14ac:dyDescent="0.3">
      <c r="A60" s="34"/>
      <c r="B60" s="48" t="s">
        <v>112</v>
      </c>
      <c r="C60" s="14" t="s">
        <v>73</v>
      </c>
      <c r="D60" s="3" t="s">
        <v>72</v>
      </c>
      <c r="E60" s="4">
        <v>1</v>
      </c>
      <c r="F60" s="7">
        <v>1.5</v>
      </c>
      <c r="G60" s="30">
        <f t="shared" ref="G60" si="13">IF(E60&lt;&gt;"",E60*F60,"")</f>
        <v>1.5</v>
      </c>
      <c r="H60" s="30">
        <v>2</v>
      </c>
      <c r="I60" s="7">
        <f t="shared" si="1"/>
        <v>2</v>
      </c>
    </row>
    <row r="61" spans="1:9" ht="15.75" thickBot="1" x14ac:dyDescent="0.3">
      <c r="B61" s="48" t="s">
        <v>113</v>
      </c>
      <c r="C61" s="14" t="s">
        <v>74</v>
      </c>
      <c r="D61" s="3" t="s">
        <v>42</v>
      </c>
      <c r="E61" s="4">
        <v>1</v>
      </c>
      <c r="F61" s="7">
        <v>1.5</v>
      </c>
      <c r="G61" s="30">
        <f t="shared" si="0"/>
        <v>1.5</v>
      </c>
      <c r="H61" s="30">
        <v>2</v>
      </c>
      <c r="I61" s="7">
        <f t="shared" si="1"/>
        <v>2</v>
      </c>
    </row>
    <row r="62" spans="1:9" s="1" customFormat="1" ht="15.75" thickBot="1" x14ac:dyDescent="0.3">
      <c r="A62" s="34"/>
      <c r="B62" s="48" t="s">
        <v>114</v>
      </c>
      <c r="C62" s="14" t="s">
        <v>35</v>
      </c>
      <c r="D62" s="3" t="s">
        <v>42</v>
      </c>
      <c r="E62" s="4">
        <v>1</v>
      </c>
      <c r="F62" s="7">
        <v>1.5</v>
      </c>
      <c r="G62" s="30">
        <f t="shared" ref="G62:G63" si="14">IF(E62&lt;&gt;"",E62*F62,"")</f>
        <v>1.5</v>
      </c>
      <c r="H62" s="30">
        <v>2</v>
      </c>
      <c r="I62" s="7">
        <f t="shared" si="1"/>
        <v>2</v>
      </c>
    </row>
    <row r="63" spans="1:9" s="1" customFormat="1" ht="15.75" thickBot="1" x14ac:dyDescent="0.3">
      <c r="A63" s="34"/>
      <c r="B63" s="48" t="s">
        <v>115</v>
      </c>
      <c r="C63" s="14" t="s">
        <v>30</v>
      </c>
      <c r="D63" s="3" t="s">
        <v>28</v>
      </c>
      <c r="E63" s="4">
        <v>1</v>
      </c>
      <c r="F63" s="7">
        <v>0.8</v>
      </c>
      <c r="G63" s="30">
        <f t="shared" si="14"/>
        <v>0.8</v>
      </c>
      <c r="H63" s="30">
        <v>1.2</v>
      </c>
      <c r="I63" s="7">
        <f t="shared" si="1"/>
        <v>1.2</v>
      </c>
    </row>
    <row r="64" spans="1:9" s="1" customFormat="1" ht="15.75" thickBot="1" x14ac:dyDescent="0.3">
      <c r="A64" s="34"/>
      <c r="B64" s="48" t="s">
        <v>115</v>
      </c>
      <c r="C64" s="14" t="s">
        <v>22</v>
      </c>
      <c r="D64" s="3" t="s">
        <v>19</v>
      </c>
      <c r="E64" s="4">
        <v>1</v>
      </c>
      <c r="F64" s="7">
        <v>1.2</v>
      </c>
      <c r="G64" s="30">
        <f>IF(E64&lt;&gt;"",E64*F64,"")</f>
        <v>1.2</v>
      </c>
      <c r="H64" s="30">
        <v>2</v>
      </c>
      <c r="I64" s="7">
        <f t="shared" si="1"/>
        <v>2</v>
      </c>
    </row>
    <row r="65" spans="1:9" s="1" customFormat="1" ht="15.75" thickBot="1" x14ac:dyDescent="0.3">
      <c r="A65" s="34"/>
      <c r="B65" s="48" t="s">
        <v>116</v>
      </c>
      <c r="C65" s="14" t="s">
        <v>12</v>
      </c>
      <c r="D65" s="3" t="s">
        <v>13</v>
      </c>
      <c r="E65" s="4">
        <v>1</v>
      </c>
      <c r="F65" s="7"/>
      <c r="G65" s="30">
        <f t="shared" ref="G65" si="15">IF(E65&lt;&gt;"",E65*F65,"")</f>
        <v>0</v>
      </c>
      <c r="H65" s="30"/>
      <c r="I65" s="7">
        <f t="shared" si="1"/>
        <v>0</v>
      </c>
    </row>
    <row r="66" spans="1:9" ht="15.75" thickBot="1" x14ac:dyDescent="0.3">
      <c r="B66" s="48" t="s">
        <v>117</v>
      </c>
      <c r="C66" s="14" t="s">
        <v>4</v>
      </c>
      <c r="D66" s="2" t="s">
        <v>5</v>
      </c>
      <c r="E66" s="4">
        <v>1</v>
      </c>
      <c r="F66" s="7"/>
      <c r="G66" s="30">
        <f t="shared" si="0"/>
        <v>0</v>
      </c>
      <c r="H66" s="30"/>
      <c r="I66" s="7">
        <f t="shared" si="1"/>
        <v>0</v>
      </c>
    </row>
    <row r="67" spans="1:9" ht="15.75" thickBot="1" x14ac:dyDescent="0.3">
      <c r="B67" s="48" t="s">
        <v>118</v>
      </c>
      <c r="C67" s="14" t="s">
        <v>6</v>
      </c>
      <c r="D67" s="2" t="s">
        <v>5</v>
      </c>
      <c r="E67" s="4">
        <v>1</v>
      </c>
      <c r="F67" s="7">
        <v>1.7</v>
      </c>
      <c r="G67" s="30">
        <f t="shared" si="0"/>
        <v>1.7</v>
      </c>
      <c r="H67" s="30">
        <v>2</v>
      </c>
      <c r="I67" s="7">
        <f t="shared" si="1"/>
        <v>2</v>
      </c>
    </row>
    <row r="68" spans="1:9" ht="15.75" thickBot="1" x14ac:dyDescent="0.3">
      <c r="B68" s="48" t="s">
        <v>119</v>
      </c>
      <c r="C68" s="14" t="s">
        <v>8</v>
      </c>
      <c r="D68" s="2" t="s">
        <v>9</v>
      </c>
      <c r="E68" s="4">
        <v>1</v>
      </c>
      <c r="F68" s="7"/>
      <c r="G68" s="30">
        <f t="shared" si="0"/>
        <v>0</v>
      </c>
      <c r="H68" s="30"/>
      <c r="I68" s="7">
        <f t="shared" si="1"/>
        <v>0</v>
      </c>
    </row>
    <row r="69" spans="1:9" ht="15.75" thickBot="1" x14ac:dyDescent="0.3">
      <c r="B69" s="48" t="s">
        <v>120</v>
      </c>
      <c r="C69" s="14" t="s">
        <v>10</v>
      </c>
      <c r="D69" s="2" t="s">
        <v>9</v>
      </c>
      <c r="E69" s="4">
        <v>1</v>
      </c>
      <c r="F69" s="7"/>
      <c r="G69" s="30">
        <f t="shared" si="0"/>
        <v>0</v>
      </c>
      <c r="H69" s="30"/>
      <c r="I69" s="7">
        <f t="shared" si="1"/>
        <v>0</v>
      </c>
    </row>
    <row r="70" spans="1:9" ht="15.75" thickBot="1" x14ac:dyDescent="0.3">
      <c r="B70" s="48" t="s">
        <v>121</v>
      </c>
      <c r="C70" s="14" t="s">
        <v>11</v>
      </c>
      <c r="D70" s="3" t="s">
        <v>3</v>
      </c>
      <c r="E70" s="4">
        <v>1</v>
      </c>
      <c r="F70" s="7">
        <v>2</v>
      </c>
      <c r="G70" s="30">
        <f t="shared" si="0"/>
        <v>2</v>
      </c>
      <c r="H70" s="30">
        <v>2.5</v>
      </c>
      <c r="I70" s="7">
        <f t="shared" si="1"/>
        <v>2.5</v>
      </c>
    </row>
    <row r="71" spans="1:9" s="24" customFormat="1" ht="15.75" thickBot="1" x14ac:dyDescent="0.3">
      <c r="A71" s="34"/>
      <c r="B71" s="48" t="s">
        <v>122</v>
      </c>
      <c r="C71" s="14" t="s">
        <v>11</v>
      </c>
      <c r="D71" s="3" t="s">
        <v>76</v>
      </c>
      <c r="E71" s="4">
        <v>1</v>
      </c>
      <c r="F71" s="7">
        <v>2</v>
      </c>
      <c r="G71" s="30">
        <f t="shared" ref="G71" si="16">IF(E71&lt;&gt;"",E71*F71,"")</f>
        <v>2</v>
      </c>
      <c r="H71" s="30">
        <v>2.5</v>
      </c>
      <c r="I71" s="7">
        <f t="shared" si="1"/>
        <v>2.5</v>
      </c>
    </row>
    <row r="72" spans="1:9" s="1" customFormat="1" ht="15.75" thickBot="1" x14ac:dyDescent="0.3">
      <c r="A72" s="34"/>
      <c r="B72" s="48" t="s">
        <v>123</v>
      </c>
      <c r="C72" s="14" t="s">
        <v>29</v>
      </c>
      <c r="D72" s="3" t="s">
        <v>28</v>
      </c>
      <c r="E72" s="4">
        <v>1</v>
      </c>
      <c r="F72" s="7">
        <v>0.8</v>
      </c>
      <c r="G72" s="30">
        <f t="shared" ref="G72" si="17">IF(E72&lt;&gt;"",E72*F72,"")</f>
        <v>0.8</v>
      </c>
      <c r="H72" s="30">
        <v>1.2</v>
      </c>
      <c r="I72" s="7">
        <f t="shared" si="1"/>
        <v>1.2</v>
      </c>
    </row>
    <row r="73" spans="1:9" ht="15.75" thickBot="1" x14ac:dyDescent="0.3">
      <c r="B73" s="48" t="s">
        <v>124</v>
      </c>
      <c r="C73" s="14" t="s">
        <v>18</v>
      </c>
      <c r="D73" s="3" t="s">
        <v>75</v>
      </c>
      <c r="E73" s="4">
        <v>1</v>
      </c>
      <c r="F73" s="7">
        <v>1.2</v>
      </c>
      <c r="G73" s="30">
        <f t="shared" si="0"/>
        <v>1.2</v>
      </c>
      <c r="H73" s="30">
        <v>2</v>
      </c>
      <c r="I73" s="7">
        <f t="shared" si="1"/>
        <v>2</v>
      </c>
    </row>
    <row r="74" spans="1:9" s="1" customFormat="1" ht="15.75" thickBot="1" x14ac:dyDescent="0.3">
      <c r="A74" s="34"/>
      <c r="B74" s="48" t="s">
        <v>125</v>
      </c>
      <c r="C74" s="14" t="s">
        <v>27</v>
      </c>
      <c r="D74" s="3" t="s">
        <v>28</v>
      </c>
      <c r="E74" s="4">
        <v>1</v>
      </c>
      <c r="F74" s="7">
        <v>0.8</v>
      </c>
      <c r="G74" s="30">
        <f t="shared" ref="G74" si="18">IF(E74&lt;&gt;"",E74*F74,"")</f>
        <v>0.8</v>
      </c>
      <c r="H74" s="30">
        <v>1.2</v>
      </c>
      <c r="I74" s="7">
        <f t="shared" si="1"/>
        <v>1.2</v>
      </c>
    </row>
    <row r="75" spans="1:9" ht="15.75" thickBot="1" x14ac:dyDescent="0.3">
      <c r="B75" s="48" t="s">
        <v>125</v>
      </c>
      <c r="C75" s="14" t="s">
        <v>20</v>
      </c>
      <c r="D75" s="3" t="s">
        <v>75</v>
      </c>
      <c r="E75" s="4">
        <v>1</v>
      </c>
      <c r="F75" s="7">
        <v>1.2</v>
      </c>
      <c r="G75" s="30">
        <f t="shared" si="0"/>
        <v>1.2</v>
      </c>
      <c r="H75" s="30">
        <v>2</v>
      </c>
      <c r="I75" s="7">
        <f t="shared" si="1"/>
        <v>2</v>
      </c>
    </row>
    <row r="76" spans="1:9" ht="15.75" thickBot="1" x14ac:dyDescent="0.3">
      <c r="B76" s="48" t="s">
        <v>126</v>
      </c>
      <c r="C76" s="14" t="s">
        <v>21</v>
      </c>
      <c r="D76" s="3" t="s">
        <v>75</v>
      </c>
      <c r="E76" s="4">
        <v>1</v>
      </c>
      <c r="F76" s="7">
        <v>1.2</v>
      </c>
      <c r="G76" s="30">
        <f t="shared" si="0"/>
        <v>1.2</v>
      </c>
      <c r="H76" s="30">
        <v>2</v>
      </c>
      <c r="I76" s="7">
        <f t="shared" si="1"/>
        <v>2</v>
      </c>
    </row>
    <row r="77" spans="1:9" s="28" customFormat="1" ht="15.75" thickBot="1" x14ac:dyDescent="0.3">
      <c r="B77" s="51" t="s">
        <v>127</v>
      </c>
      <c r="C77" s="26"/>
      <c r="D77" s="25" t="s">
        <v>82</v>
      </c>
      <c r="E77" s="4">
        <v>1</v>
      </c>
      <c r="F77" s="27">
        <v>0.8</v>
      </c>
      <c r="G77" s="31">
        <f>IF(E77&lt;&gt;"",E77*F77,"")</f>
        <v>0.8</v>
      </c>
      <c r="H77" s="30">
        <v>1.2</v>
      </c>
      <c r="I77" s="7">
        <f t="shared" si="1"/>
        <v>1.2</v>
      </c>
    </row>
    <row r="78" spans="1:9" s="28" customFormat="1" ht="15.75" thickBot="1" x14ac:dyDescent="0.3">
      <c r="B78" s="51" t="s">
        <v>127</v>
      </c>
      <c r="C78" s="26"/>
      <c r="D78" s="25" t="s">
        <v>75</v>
      </c>
      <c r="E78" s="4">
        <v>1</v>
      </c>
      <c r="F78" s="27">
        <v>1.2</v>
      </c>
      <c r="G78" s="31">
        <f>IF(E78&lt;&gt;"",E78*F78,"")</f>
        <v>1.2</v>
      </c>
      <c r="H78" s="30">
        <v>2</v>
      </c>
      <c r="I78" s="7">
        <f t="shared" si="1"/>
        <v>2</v>
      </c>
    </row>
    <row r="79" spans="1:9" s="28" customFormat="1" ht="15.75" thickBot="1" x14ac:dyDescent="0.3">
      <c r="B79" s="51" t="s">
        <v>128</v>
      </c>
      <c r="C79" s="26"/>
      <c r="D79" s="25" t="s">
        <v>75</v>
      </c>
      <c r="E79" s="4">
        <v>1</v>
      </c>
      <c r="F79" s="27">
        <v>1.2</v>
      </c>
      <c r="G79" s="31">
        <f>IF(E79&lt;&gt;"",E79*F79,"")</f>
        <v>1.2</v>
      </c>
      <c r="H79" s="30">
        <v>2</v>
      </c>
      <c r="I79" s="7">
        <f t="shared" si="1"/>
        <v>2</v>
      </c>
    </row>
    <row r="80" spans="1:9" s="28" customFormat="1" ht="15.75" thickBot="1" x14ac:dyDescent="0.3">
      <c r="B80" s="51" t="s">
        <v>129</v>
      </c>
      <c r="C80" s="26"/>
      <c r="D80" s="25" t="s">
        <v>75</v>
      </c>
      <c r="E80" s="4">
        <v>1</v>
      </c>
      <c r="F80" s="27">
        <v>1.2</v>
      </c>
      <c r="G80" s="31">
        <f>IF(E80&lt;&gt;"",E80*F80,"")</f>
        <v>1.2</v>
      </c>
      <c r="H80" s="30">
        <v>2</v>
      </c>
      <c r="I80" s="7">
        <f t="shared" si="1"/>
        <v>2</v>
      </c>
    </row>
    <row r="81" spans="1:9" s="22" customFormat="1" ht="15.75" thickBot="1" x14ac:dyDescent="0.3">
      <c r="A81" s="34"/>
      <c r="B81" s="48" t="s">
        <v>130</v>
      </c>
      <c r="C81" s="14" t="s">
        <v>78</v>
      </c>
      <c r="D81" s="3" t="s">
        <v>42</v>
      </c>
      <c r="E81" s="4">
        <v>1</v>
      </c>
      <c r="F81" s="7">
        <v>0.4</v>
      </c>
      <c r="G81" s="30">
        <f t="shared" ref="G81:G82" si="19">IF(E81&lt;&gt;"",E81*F81,"")</f>
        <v>0.4</v>
      </c>
      <c r="H81" s="30">
        <v>0.6</v>
      </c>
      <c r="I81" s="7">
        <f t="shared" si="1"/>
        <v>0.6</v>
      </c>
    </row>
    <row r="82" spans="1:9" s="22" customFormat="1" ht="15.75" thickBot="1" x14ac:dyDescent="0.3">
      <c r="A82" s="34"/>
      <c r="B82" s="48" t="s">
        <v>130</v>
      </c>
      <c r="C82" s="14" t="s">
        <v>79</v>
      </c>
      <c r="D82" s="3" t="s">
        <v>81</v>
      </c>
      <c r="E82" s="4">
        <v>1</v>
      </c>
      <c r="F82" s="7">
        <v>0.75</v>
      </c>
      <c r="G82" s="30">
        <f t="shared" si="19"/>
        <v>0.75</v>
      </c>
      <c r="H82" s="30">
        <v>1</v>
      </c>
      <c r="I82" s="7">
        <f t="shared" si="1"/>
        <v>1</v>
      </c>
    </row>
    <row r="83" spans="1:9" x14ac:dyDescent="0.25">
      <c r="B83" t="s">
        <v>133</v>
      </c>
      <c r="G83" s="8">
        <f>SUM(G21:G82)</f>
        <v>89.950000000000031</v>
      </c>
      <c r="I83" s="7">
        <f>SUM(I21:I82)</f>
        <v>118.20000000000002</v>
      </c>
    </row>
    <row r="84" spans="1:9" x14ac:dyDescent="0.25">
      <c r="B84" t="s">
        <v>132</v>
      </c>
      <c r="E84" s="19">
        <v>0</v>
      </c>
      <c r="G84" s="9">
        <f>ROUND(E84*G83,2)</f>
        <v>0</v>
      </c>
      <c r="I84" s="7">
        <f>ROUND(E84*I83,2)</f>
        <v>0</v>
      </c>
    </row>
    <row r="85" spans="1:9" x14ac:dyDescent="0.25">
      <c r="B85" t="s">
        <v>134</v>
      </c>
      <c r="G85" s="9">
        <f>SUM(-G84,G83)</f>
        <v>89.950000000000031</v>
      </c>
      <c r="I85" s="7">
        <f>SUM(-I84,I83)</f>
        <v>118.20000000000002</v>
      </c>
    </row>
    <row r="86" spans="1:9" x14ac:dyDescent="0.25">
      <c r="B86" t="s">
        <v>135</v>
      </c>
      <c r="E86" s="19">
        <v>0.21</v>
      </c>
      <c r="G86" s="9">
        <f>ROUND(G85*E86,2)</f>
        <v>18.89</v>
      </c>
      <c r="I86" s="7">
        <f>ROUND(I85*E86,2)</f>
        <v>24.82</v>
      </c>
    </row>
    <row r="87" spans="1:9" x14ac:dyDescent="0.25">
      <c r="E87" s="38" t="s">
        <v>136</v>
      </c>
      <c r="F87" s="39"/>
      <c r="G87" s="8">
        <f>SUM(G85,G86)</f>
        <v>108.84000000000003</v>
      </c>
      <c r="I87" s="7">
        <f>SUM(I85,I86)</f>
        <v>143.02000000000001</v>
      </c>
    </row>
    <row r="88" spans="1:9" x14ac:dyDescent="0.25">
      <c r="B88" s="5" t="s">
        <v>137</v>
      </c>
      <c r="C88" s="37" t="s">
        <v>138</v>
      </c>
      <c r="D88" s="37"/>
      <c r="E88" s="37"/>
      <c r="F88" s="37"/>
      <c r="G88" s="37"/>
    </row>
    <row r="90" spans="1:9" x14ac:dyDescent="0.25">
      <c r="B90" t="s">
        <v>139</v>
      </c>
    </row>
    <row r="91" spans="1:9" x14ac:dyDescent="0.25">
      <c r="B91" s="42" t="s">
        <v>140</v>
      </c>
      <c r="C91" s="42"/>
      <c r="E91" s="19" t="s">
        <v>141</v>
      </c>
      <c r="F91" s="43"/>
      <c r="G91" s="43"/>
    </row>
    <row r="92" spans="1:9" x14ac:dyDescent="0.25">
      <c r="B92" t="s">
        <v>142</v>
      </c>
      <c r="G92" s="19" t="s">
        <v>142</v>
      </c>
    </row>
  </sheetData>
  <mergeCells count="20">
    <mergeCell ref="B91:C91"/>
    <mergeCell ref="F91:G91"/>
    <mergeCell ref="C2:E2"/>
    <mergeCell ref="C4:E4"/>
    <mergeCell ref="C5:F5"/>
    <mergeCell ref="C6:E6"/>
    <mergeCell ref="C7:F7"/>
    <mergeCell ref="C9:E9"/>
    <mergeCell ref="C10:E10"/>
    <mergeCell ref="C11:E11"/>
    <mergeCell ref="C12:G12"/>
    <mergeCell ref="C14:E14"/>
    <mergeCell ref="C15:G15"/>
    <mergeCell ref="B17:G17"/>
    <mergeCell ref="C18:D18"/>
    <mergeCell ref="E1:F1"/>
    <mergeCell ref="C88:G88"/>
    <mergeCell ref="E87:F87"/>
    <mergeCell ref="E18:F18"/>
    <mergeCell ref="H18:I18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Datums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Edijs</cp:lastModifiedBy>
  <cp:lastPrinted>2012-05-21T10:18:50Z</cp:lastPrinted>
  <dcterms:created xsi:type="dcterms:W3CDTF">2012-01-25T06:21:57Z</dcterms:created>
  <dcterms:modified xsi:type="dcterms:W3CDTF">2012-11-21T23:10:51Z</dcterms:modified>
</cp:coreProperties>
</file>